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令和8年度ひとり親事業\申請書類フォーマット\申請添付書類\"/>
    </mc:Choice>
  </mc:AlternateContent>
  <xr:revisionPtr revIDLastSave="0" documentId="13_ncr:1_{4643CDDE-8BA0-4BC9-816F-3FA310352904}" xr6:coauthVersionLast="36" xr6:coauthVersionMax="36" xr10:uidLastSave="{00000000-0000-0000-0000-000000000000}"/>
  <bookViews>
    <workbookView xWindow="0" yWindow="0" windowWidth="19200" windowHeight="6740" activeTab="4" xr2:uid="{00000000-000D-0000-FFFF-FFFF00000000}"/>
  </bookViews>
  <sheets>
    <sheet name="様式５（記入必要なし）" sheetId="1" r:id="rId1"/>
    <sheet name="様式６" sheetId="2" r:id="rId2"/>
    <sheet name="様式６ （記載例）" sheetId="3" r:id="rId3"/>
    <sheet name="様式７" sheetId="4" r:id="rId4"/>
    <sheet name="様式７（記載例）" sheetId="5" r:id="rId5"/>
  </sheets>
  <calcPr calcId="191029"/>
  <extLst>
    <ext uri="GoogleSheetsCustomDataVersion2">
      <go:sheetsCustomData xmlns:go="http://customooxmlschemas.google.com/" r:id="rId9" roundtripDataChecksum="XW+MErP0uZlSwCb0C5DhgGihCUZ1z4fC1qiuu+fsnHI="/>
    </ext>
  </extLst>
</workbook>
</file>

<file path=xl/calcChain.xml><?xml version="1.0" encoding="utf-8"?>
<calcChain xmlns="http://schemas.openxmlformats.org/spreadsheetml/2006/main">
  <c r="M56" i="2" l="1"/>
  <c r="M68" i="2" l="1"/>
  <c r="M67" i="2"/>
  <c r="M66" i="2"/>
  <c r="M65" i="2"/>
  <c r="M69" i="2"/>
  <c r="M64" i="2"/>
  <c r="M63" i="2"/>
  <c r="M62" i="2"/>
  <c r="M61" i="2"/>
  <c r="M41" i="2"/>
  <c r="M40" i="2"/>
  <c r="M45" i="2"/>
  <c r="M44" i="2"/>
  <c r="M43" i="2"/>
  <c r="M42" i="2"/>
  <c r="M39" i="2"/>
  <c r="M38" i="2"/>
  <c r="M37" i="2"/>
  <c r="M36" i="2"/>
  <c r="M35" i="2"/>
  <c r="M34" i="2"/>
  <c r="M33" i="2"/>
  <c r="M32" i="2"/>
  <c r="D3" i="1"/>
  <c r="E8" i="1"/>
  <c r="F47" i="5" l="1"/>
  <c r="F46" i="5"/>
  <c r="F45" i="5"/>
  <c r="E43" i="5"/>
  <c r="E42" i="5"/>
  <c r="E6" i="4"/>
  <c r="M48" i="3"/>
  <c r="M47" i="3"/>
  <c r="M46" i="3"/>
  <c r="M49" i="3" s="1"/>
  <c r="M50" i="3" s="1"/>
  <c r="M45" i="3"/>
  <c r="M44" i="3"/>
  <c r="M43" i="3"/>
  <c r="M42" i="3"/>
  <c r="M33" i="3"/>
  <c r="M32" i="3"/>
  <c r="M31" i="3"/>
  <c r="M30" i="3"/>
  <c r="M29" i="3"/>
  <c r="M28" i="3"/>
  <c r="M27" i="3"/>
  <c r="M34" i="3" s="1"/>
  <c r="M35" i="3" s="1"/>
  <c r="M21" i="3"/>
  <c r="M20" i="3"/>
  <c r="M19" i="3"/>
  <c r="M18" i="3"/>
  <c r="M17" i="3"/>
  <c r="M16" i="3"/>
  <c r="M15" i="3"/>
  <c r="M14" i="3"/>
  <c r="M13" i="3"/>
  <c r="M22" i="3" s="1"/>
  <c r="M23" i="3" s="1"/>
  <c r="M71" i="2"/>
  <c r="M70" i="2"/>
  <c r="M60" i="2"/>
  <c r="M59" i="2"/>
  <c r="M58" i="2"/>
  <c r="M57" i="2"/>
  <c r="M47" i="2"/>
  <c r="M46" i="2"/>
  <c r="M31" i="2"/>
  <c r="M30" i="2"/>
  <c r="M29" i="2"/>
  <c r="M28" i="2"/>
  <c r="M27" i="2"/>
  <c r="M21" i="2"/>
  <c r="M20" i="2"/>
  <c r="M19" i="2"/>
  <c r="M18" i="2"/>
  <c r="M17" i="2"/>
  <c r="M16" i="2"/>
  <c r="M15" i="2"/>
  <c r="M14" i="2"/>
  <c r="M13" i="2"/>
  <c r="D12" i="1"/>
  <c r="D9" i="1"/>
  <c r="M72" i="2" l="1"/>
  <c r="M73" i="2" s="1"/>
  <c r="M22" i="2"/>
  <c r="M23" i="2" s="1"/>
  <c r="M51" i="2" s="1"/>
  <c r="M48" i="2"/>
  <c r="M49" i="2" s="1"/>
  <c r="M37" i="3"/>
  <c r="M38" i="3" s="1"/>
  <c r="M10" i="3" s="1"/>
  <c r="M39" i="3"/>
  <c r="M53" i="2" l="1"/>
  <c r="M52" i="2"/>
  <c r="M10" i="2" s="1"/>
  <c r="D8" i="1" s="1"/>
  <c r="D10" i="1" s="1"/>
  <c r="D14" i="1" s="1"/>
  <c r="D15" i="1" s="1"/>
  <c r="C57" i="3"/>
  <c r="C60" i="3" s="1"/>
  <c r="D65" i="3" s="1"/>
  <c r="M52" i="3"/>
  <c r="M75" i="2" l="1"/>
  <c r="C80" i="2"/>
  <c r="E42" i="4"/>
  <c r="E43" i="4"/>
  <c r="C83" i="2" l="1"/>
  <c r="D88" i="2" s="1"/>
  <c r="F47" i="4"/>
  <c r="F46" i="4"/>
  <c r="F45" i="4"/>
</calcChain>
</file>

<file path=xl/sharedStrings.xml><?xml version="1.0" encoding="utf-8"?>
<sst xmlns="http://schemas.openxmlformats.org/spreadsheetml/2006/main" count="458" uniqueCount="100">
  <si>
    <t>様式５</t>
  </si>
  <si>
    <t>◁入力不要（自動入力）</t>
  </si>
  <si>
    <t>所要額調（区分：ひとり親家庭等のこどもの食事等支援事業）</t>
  </si>
  <si>
    <t>（単位：円）</t>
  </si>
  <si>
    <t>総事業費（支出）　（所要額合計）</t>
  </si>
  <si>
    <t>A</t>
  </si>
  <si>
    <t>寄附金その他の
収入予定額</t>
  </si>
  <si>
    <t>B</t>
  </si>
  <si>
    <t>◁入力不要（自動入力）
様式６所要額内訳書の「収支額」と同額であること。</t>
  </si>
  <si>
    <t>差引額</t>
  </si>
  <si>
    <t>C（A-B）</t>
  </si>
  <si>
    <t>基準額</t>
  </si>
  <si>
    <t>D</t>
  </si>
  <si>
    <t>補助基本額
（C、Dのいずれか少ない額）</t>
  </si>
  <si>
    <t>E</t>
  </si>
  <si>
    <t>補助金所要額
（Eの1,000円未満を切り捨てた額）</t>
  </si>
  <si>
    <t>F</t>
  </si>
  <si>
    <t>◁入力不要（自動入力）
　申請フォームの「申請金額」に記載した額と同額であること。</t>
  </si>
  <si>
    <t>様式６</t>
  </si>
  <si>
    <t>所要額内訳書</t>
  </si>
  <si>
    <t>所要額合計</t>
  </si>
  <si>
    <t>経費区分</t>
  </si>
  <si>
    <t>積算内訳</t>
  </si>
  <si>
    <t>計</t>
  </si>
  <si>
    <t>項目名</t>
  </si>
  <si>
    <t>数値</t>
  </si>
  <si>
    <t>単位</t>
  </si>
  <si>
    <t>×</t>
  </si>
  <si>
    <t>計算値</t>
  </si>
  <si>
    <t>円</t>
  </si>
  <si>
    <t>回</t>
  </si>
  <si>
    <t>小計</t>
  </si>
  <si>
    <t>計画所要小計値　（小計の1,000円未満を切り捨てた額）</t>
  </si>
  <si>
    <r>
      <rPr>
        <sz val="11"/>
        <color theme="1"/>
        <rFont val="游ゴシック"/>
        <family val="3"/>
        <charset val="128"/>
      </rPr>
      <t>食事等支援経費の15％の額　</t>
    </r>
    <r>
      <rPr>
        <sz val="11"/>
        <color theme="1"/>
        <rFont val="游ゴシック"/>
        <family val="3"/>
        <charset val="128"/>
      </rPr>
      <t>→</t>
    </r>
  </si>
  <si>
    <t>選定額（計画所要小計額と食事等支援経費の15％の額のいずれか少ない額）</t>
  </si>
  <si>
    <r>
      <rPr>
        <b/>
        <sz val="11"/>
        <color theme="1"/>
        <rFont val="游ゴシック"/>
        <family val="3"/>
        <charset val="128"/>
      </rP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</si>
  <si>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r>
      <rPr>
        <b/>
        <sz val="11"/>
        <color theme="1"/>
        <rFont val="游ゴシック"/>
        <family val="3"/>
        <charset val="128"/>
      </rPr>
      <t>チェック欄（所要額合計の20％以内の場合「OK」表示）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</si>
  <si>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t>➣　区分①を入力する際は、事業ごとに1行ずつ分けて記入してください。</t>
  </si>
  <si>
    <t>➣　委託費及び備品購入費を計上する場合は、理由書を添付してください（モデル様式あり）。</t>
  </si>
  <si>
    <t>申請上限額</t>
  </si>
  <si>
    <t>申請額</t>
  </si>
  <si>
    <t>総事業費</t>
  </si>
  <si>
    <t>食料費</t>
  </si>
  <si>
    <t>こども食堂</t>
  </si>
  <si>
    <t>人</t>
  </si>
  <si>
    <t>フードパントリー</t>
  </si>
  <si>
    <t>世帯</t>
  </si>
  <si>
    <t>こども宅食</t>
  </si>
  <si>
    <t>賃金</t>
  </si>
  <si>
    <t>きりん太郎</t>
  </si>
  <si>
    <t>時間</t>
  </si>
  <si>
    <t>月</t>
  </si>
  <si>
    <t>きりん次郎</t>
  </si>
  <si>
    <t>謝金</t>
  </si>
  <si>
    <t>日</t>
  </si>
  <si>
    <t>消耗品費</t>
  </si>
  <si>
    <t>個</t>
  </si>
  <si>
    <t>燃料費</t>
  </si>
  <si>
    <t>式</t>
  </si>
  <si>
    <r>
      <rPr>
        <sz val="11"/>
        <color theme="1"/>
        <rFont val="游ゴシック"/>
        <family val="3"/>
        <charset val="128"/>
      </rPr>
      <t>食事等支援経費の15％の額　</t>
    </r>
    <r>
      <rPr>
        <sz val="11"/>
        <color theme="1"/>
        <rFont val="游ゴシック"/>
        <family val="3"/>
        <charset val="128"/>
      </rPr>
      <t>→</t>
    </r>
  </si>
  <si>
    <r>
      <rPr>
        <b/>
        <sz val="11"/>
        <color theme="1"/>
        <rFont val="游ゴシック"/>
        <family val="3"/>
        <charset val="128"/>
      </rPr>
      <t>チェック欄（食事等支援経費の15％以内の場合「OK」表示）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</si>
  <si>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t>配送</t>
  </si>
  <si>
    <t>段ボール</t>
  </si>
  <si>
    <r>
      <rPr>
        <b/>
        <sz val="11"/>
        <color theme="1"/>
        <rFont val="游ゴシック"/>
        <family val="3"/>
        <charset val="128"/>
      </rPr>
      <t>チェック欄（所要額合計の20％以内の場合「OK」表示）</t>
    </r>
    <r>
      <rPr>
        <b/>
        <sz val="11"/>
        <color theme="1"/>
        <rFont val="游ゴシック"/>
        <family val="3"/>
        <charset val="128"/>
      </rPr>
      <t>→</t>
    </r>
  </si>
  <si>
    <t>様式７</t>
  </si>
  <si>
    <t>事業実施スケジュール表</t>
  </si>
  <si>
    <t>団体名</t>
  </si>
  <si>
    <t>←入力不要</t>
  </si>
  <si>
    <t>実施事業</t>
  </si>
  <si>
    <t>実施月</t>
  </si>
  <si>
    <t>回数</t>
  </si>
  <si>
    <t>事業別実施回数
合計</t>
  </si>
  <si>
    <t>キリン</t>
  </si>
  <si>
    <t>7月</t>
  </si>
  <si>
    <t>8月</t>
  </si>
  <si>
    <t>9月</t>
  </si>
  <si>
    <t>12月</t>
  </si>
  <si>
    <t>←自動計算（入力不要）</t>
  </si>
  <si>
    <t>自動入力のため入力不要</t>
    <rPh sb="0" eb="4">
      <t>ジドウニュウリョク</t>
    </rPh>
    <rPh sb="7" eb="11">
      <t>ニュウリョクフヨウ</t>
    </rPh>
    <phoneticPr fontId="19"/>
  </si>
  <si>
    <t>◁選択したコースの上限額となります</t>
    <phoneticPr fontId="19"/>
  </si>
  <si>
    <t>2027年1月17日（日）までの期間に実施できるようにご計画ください。</t>
    <rPh sb="4" eb="5">
      <t>ネン</t>
    </rPh>
    <rPh sb="6" eb="7">
      <t>ガツ</t>
    </rPh>
    <rPh sb="9" eb="10">
      <t>ニチ</t>
    </rPh>
    <rPh sb="11" eb="12">
      <t>ニチ</t>
    </rPh>
    <rPh sb="16" eb="18">
      <t>キカン</t>
    </rPh>
    <rPh sb="19" eb="21">
      <t>ジッシ</t>
    </rPh>
    <rPh sb="28" eb="30">
      <t>ケイカク</t>
    </rPh>
    <phoneticPr fontId="19"/>
  </si>
  <si>
    <t>◁申請フォームに入力したものと同じ金額にしてください</t>
    <rPh sb="1" eb="3">
      <t>シンセイ</t>
    </rPh>
    <rPh sb="8" eb="10">
      <t>ニュウリョク</t>
    </rPh>
    <rPh sb="15" eb="16">
      <t>オナ</t>
    </rPh>
    <rPh sb="17" eb="19">
      <t>キンガク</t>
    </rPh>
    <phoneticPr fontId="19"/>
  </si>
  <si>
    <t>◁申請フォームに入力したものと同じ金額にしてください</t>
    <rPh sb="1" eb="3">
      <t>シンセイ</t>
    </rPh>
    <rPh sb="8" eb="10">
      <t>ニュウリョク</t>
    </rPh>
    <rPh sb="15" eb="16">
      <t>オナ</t>
    </rPh>
    <rPh sb="17" eb="19">
      <t>キンガク</t>
    </rPh>
    <phoneticPr fontId="19"/>
  </si>
  <si>
    <t>◁選択したコースの上限額となります</t>
    <rPh sb="1" eb="3">
      <t>センタク</t>
    </rPh>
    <rPh sb="9" eb="12">
      <t>ジョウゲンガク</t>
    </rPh>
    <phoneticPr fontId="19"/>
  </si>
  <si>
    <r>
      <t>2027</t>
    </r>
    <r>
      <rPr>
        <sz val="11"/>
        <color theme="4"/>
        <rFont val="ＭＳ Ｐゴシック"/>
        <family val="3"/>
        <charset val="128"/>
      </rPr>
      <t>年</t>
    </r>
    <r>
      <rPr>
        <sz val="11"/>
        <color theme="4"/>
        <rFont val="Calibri"/>
        <family val="2"/>
      </rPr>
      <t>1</t>
    </r>
    <r>
      <rPr>
        <sz val="11"/>
        <color theme="4"/>
        <rFont val="ＭＳ Ｐゴシック"/>
        <family val="3"/>
        <charset val="128"/>
      </rPr>
      <t>月</t>
    </r>
    <r>
      <rPr>
        <sz val="11"/>
        <color theme="4"/>
        <rFont val="Calibri"/>
        <family val="2"/>
      </rPr>
      <t>17</t>
    </r>
    <r>
      <rPr>
        <sz val="11"/>
        <color theme="4"/>
        <rFont val="ＭＳ Ｐゴシック"/>
        <family val="3"/>
        <charset val="128"/>
      </rPr>
      <t>日（日）までの期間に実施できるようにご計画ください。</t>
    </r>
  </si>
  <si>
    <t>のべ支援想定人数</t>
    <phoneticPr fontId="19"/>
  </si>
  <si>
    <r>
      <rPr>
        <sz val="11"/>
        <color theme="1"/>
        <rFont val="Segoe UI Symbol"/>
        <family val="1"/>
      </rPr>
      <t>➣</t>
    </r>
    <r>
      <rPr>
        <sz val="11"/>
        <color theme="1"/>
        <rFont val="游ゴシック"/>
        <family val="3"/>
        <charset val="128"/>
      </rPr>
      <t>　区分①を入力する際は、事業ごとに1行ずつ分けて記入してください。</t>
    </r>
    <phoneticPr fontId="19"/>
  </si>
  <si>
    <r>
      <rPr>
        <sz val="11"/>
        <color theme="4"/>
        <rFont val="Segoe UI Symbol"/>
        <family val="3"/>
      </rPr>
      <t>➣</t>
    </r>
    <r>
      <rPr>
        <sz val="11"/>
        <color theme="4"/>
        <rFont val="游ゴシック"/>
        <family val="3"/>
        <charset val="128"/>
      </rPr>
      <t>　管理運営経費の各費目の計上方法につきましては、事業マニュアル【各費目の詳細】をご確認ください。</t>
    </r>
    <rPh sb="2" eb="8">
      <t>カンリウンエイケイヒ</t>
    </rPh>
    <rPh sb="9" eb="10">
      <t>カク</t>
    </rPh>
    <rPh sb="10" eb="12">
      <t>ヒモク</t>
    </rPh>
    <rPh sb="13" eb="17">
      <t>ケイジョウホウホウ</t>
    </rPh>
    <rPh sb="25" eb="27">
      <t>ジギョウ</t>
    </rPh>
    <rPh sb="33" eb="36">
      <t>カクヒモク</t>
    </rPh>
    <rPh sb="37" eb="39">
      <t>ショウサイ</t>
    </rPh>
    <rPh sb="42" eb="44">
      <t>カクニン</t>
    </rPh>
    <phoneticPr fontId="19"/>
  </si>
  <si>
    <t>キッチン用品</t>
    <rPh sb="4" eb="6">
      <t>ヨウヒン</t>
    </rPh>
    <phoneticPr fontId="19"/>
  </si>
  <si>
    <t>団体名</t>
    <rPh sb="0" eb="2">
      <t>ダンタイ</t>
    </rPh>
    <phoneticPr fontId="19"/>
  </si>
  <si>
    <t xml:space="preserve">区分①食事等支援経費
</t>
    <rPh sb="0" eb="2">
      <t>クブン</t>
    </rPh>
    <phoneticPr fontId="19"/>
  </si>
  <si>
    <r>
      <t xml:space="preserve">区分②管理運営経費
</t>
    </r>
    <r>
      <rPr>
        <sz val="11"/>
        <color rgb="FFFF0000"/>
        <rFont val="游ゴシック"/>
        <family val="3"/>
        <charset val="128"/>
      </rPr>
      <t>（食事等支援経費の15％以内）</t>
    </r>
    <rPh sb="0" eb="2">
      <t>クブン</t>
    </rPh>
    <phoneticPr fontId="19"/>
  </si>
  <si>
    <r>
      <t xml:space="preserve">区分③配送経費
</t>
    </r>
    <r>
      <rPr>
        <sz val="11"/>
        <color rgb="FFFF0000"/>
        <rFont val="游ゴシック"/>
        <family val="3"/>
        <charset val="128"/>
      </rPr>
      <t>（所要額合計の20％以内）</t>
    </r>
    <rPh sb="0" eb="2">
      <t>クブン</t>
    </rPh>
    <phoneticPr fontId="19"/>
  </si>
  <si>
    <t>配付品費</t>
  </si>
  <si>
    <t>所要額合計が申請上限額以内の場合、収入額の記載は不要です。</t>
    <rPh sb="0" eb="3">
      <t>ショヨウガク</t>
    </rPh>
    <rPh sb="3" eb="5">
      <t>ゴウケイ</t>
    </rPh>
    <rPh sb="6" eb="8">
      <t>シンセイ</t>
    </rPh>
    <rPh sb="8" eb="11">
      <t>ジョウゲンガク</t>
    </rPh>
    <rPh sb="10" eb="11">
      <t>ガク</t>
    </rPh>
    <rPh sb="11" eb="13">
      <t>イナイ</t>
    </rPh>
    <rPh sb="14" eb="16">
      <t>バアイ</t>
    </rPh>
    <rPh sb="17" eb="20">
      <t>シュウニュウガク</t>
    </rPh>
    <rPh sb="21" eb="23">
      <t>キサイ</t>
    </rPh>
    <rPh sb="24" eb="26">
      <t>フヨウ</t>
    </rPh>
    <phoneticPr fontId="19"/>
  </si>
  <si>
    <t>所要額合計</t>
    <rPh sb="0" eb="3">
      <t>ショヨウガク</t>
    </rPh>
    <phoneticPr fontId="19"/>
  </si>
  <si>
    <t>所要額合計が申請上限額以内の場合、収入額の記載は不要です。</t>
    <phoneticPr fontId="19"/>
  </si>
  <si>
    <t>キリン</t>
    <phoneticPr fontId="19"/>
  </si>
  <si>
    <t>所要額合計</t>
    <rPh sb="0" eb="2">
      <t>ショヨウ</t>
    </rPh>
    <rPh sb="2" eb="3">
      <t>ガク</t>
    </rPh>
    <phoneticPr fontId="19"/>
  </si>
  <si>
    <t>収入額（＝自己資金）</t>
    <rPh sb="1" eb="2">
      <t>ニュウ</t>
    </rPh>
    <rPh sb="5" eb="9">
      <t>ジコシキン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</si>
</sst>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000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FF"/>
      <name val="Calibri"/>
      <family val="2"/>
    </font>
    <font>
      <sz val="13"/>
      <color theme="1"/>
      <name val="Calibri"/>
      <family val="2"/>
    </font>
    <font>
      <sz val="10"/>
      <color rgb="FF4A86E8"/>
      <name val="Calibri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rgb="FF4A86E8"/>
      <name val="Arial"/>
      <family val="2"/>
    </font>
    <font>
      <sz val="10"/>
      <color rgb="FFFF0000"/>
      <name val="Arial"/>
      <family val="2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name val="Calibri"/>
      <family val="2"/>
    </font>
    <font>
      <b/>
      <sz val="11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sz val="20"/>
      <color theme="1"/>
      <name val="Arial"/>
      <family val="2"/>
    </font>
    <font>
      <sz val="11"/>
      <color rgb="FFFF0000"/>
      <name val="游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4"/>
      <name val="游ゴシック"/>
      <family val="3"/>
      <charset val="128"/>
    </font>
    <font>
      <b/>
      <sz val="11"/>
      <color theme="4"/>
      <name val="ＭＳ ゴシック"/>
      <family val="3"/>
      <charset val="128"/>
    </font>
    <font>
      <sz val="11"/>
      <color theme="4"/>
      <name val="Calibri"/>
      <family val="2"/>
    </font>
    <font>
      <sz val="11"/>
      <color theme="4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ＭＳ ゴシック"/>
      <family val="3"/>
      <charset val="128"/>
    </font>
    <font>
      <sz val="11"/>
      <color theme="1"/>
      <name val="Segoe UI Symbol"/>
      <family val="1"/>
    </font>
    <font>
      <sz val="11"/>
      <color theme="1"/>
      <name val="游ゴシック"/>
      <family val="1"/>
      <charset val="128"/>
    </font>
    <font>
      <sz val="11"/>
      <color theme="4"/>
      <name val="Segoe UI Symbol"/>
      <family val="3"/>
    </font>
    <font>
      <b/>
      <sz val="13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D9D9D9"/>
        <bgColor rgb="FFD9D9D9"/>
      </patternFill>
    </fill>
    <fill>
      <patternFill patternType="solid">
        <fgColor rgb="FFFEF2CB"/>
        <bgColor rgb="FFFEF2CB"/>
      </patternFill>
    </fill>
    <fill>
      <patternFill patternType="solid">
        <fgColor rgb="FFFFE599"/>
        <bgColor rgb="FFFFE599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38" fontId="24" fillId="0" borderId="0" applyFont="0" applyFill="0" applyBorder="0" applyAlignment="0" applyProtection="0">
      <alignment vertical="center"/>
    </xf>
  </cellStyleXfs>
  <cellXfs count="213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0" fillId="0" borderId="7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8" fontId="14" fillId="4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3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8" fontId="10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8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3" fillId="6" borderId="1" xfId="0" applyNumberFormat="1" applyFont="1" applyFill="1" applyBorder="1" applyAlignment="1">
      <alignment vertical="center"/>
    </xf>
    <xf numFmtId="38" fontId="13" fillId="6" borderId="1" xfId="0" applyNumberFormat="1" applyFont="1" applyFill="1" applyBorder="1" applyAlignment="1">
      <alignment horizontal="right" vertical="center"/>
    </xf>
    <xf numFmtId="38" fontId="10" fillId="6" borderId="1" xfId="0" applyNumberFormat="1" applyFont="1" applyFill="1" applyBorder="1" applyAlignment="1">
      <alignment vertical="center"/>
    </xf>
    <xf numFmtId="38" fontId="13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Alignment="1">
      <alignment vertical="center" wrapText="1"/>
    </xf>
    <xf numFmtId="0" fontId="10" fillId="5" borderId="1" xfId="0" applyFont="1" applyFill="1" applyBorder="1" applyAlignment="1">
      <alignment horizontal="center" vertical="center"/>
    </xf>
    <xf numFmtId="38" fontId="10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38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8" fontId="1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38" fontId="6" fillId="0" borderId="0" xfId="0" applyNumberFormat="1" applyFont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38" fontId="1" fillId="4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38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38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38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38" fontId="10" fillId="0" borderId="7" xfId="0" applyNumberFormat="1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38" fontId="14" fillId="4" borderId="1" xfId="0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38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38" fontId="10" fillId="3" borderId="1" xfId="0" applyNumberFormat="1" applyFont="1" applyFill="1" applyBorder="1" applyAlignment="1" applyProtection="1">
      <alignment horizontal="center" vertical="center"/>
      <protection locked="0"/>
    </xf>
    <xf numFmtId="176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38" fontId="13" fillId="6" borderId="1" xfId="0" applyNumberFormat="1" applyFont="1" applyFill="1" applyBorder="1" applyAlignment="1" applyProtection="1">
      <alignment vertical="center"/>
      <protection locked="0"/>
    </xf>
    <xf numFmtId="38" fontId="13" fillId="6" borderId="1" xfId="0" applyNumberFormat="1" applyFont="1" applyFill="1" applyBorder="1" applyAlignment="1" applyProtection="1">
      <alignment horizontal="right" vertical="center"/>
      <protection locked="0"/>
    </xf>
    <xf numFmtId="38" fontId="10" fillId="6" borderId="1" xfId="0" applyNumberFormat="1" applyFont="1" applyFill="1" applyBorder="1" applyAlignment="1" applyProtection="1">
      <alignment vertical="center"/>
      <protection locked="0"/>
    </xf>
    <xf numFmtId="38" fontId="13" fillId="4" borderId="1" xfId="0" applyNumberFormat="1" applyFont="1" applyFill="1" applyBorder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0" borderId="1" xfId="0" applyNumberFormat="1" applyFont="1" applyBorder="1" applyAlignment="1" applyProtection="1">
      <alignment vertical="center" wrapText="1"/>
      <protection locked="0"/>
    </xf>
    <xf numFmtId="3" fontId="10" fillId="0" borderId="1" xfId="0" applyNumberFormat="1" applyFont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horizontal="right" vertical="center" wrapText="1"/>
      <protection locked="0"/>
    </xf>
    <xf numFmtId="0" fontId="1" fillId="0" borderId="29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7" fillId="0" borderId="37" xfId="0" applyFont="1" applyBorder="1" applyAlignment="1" applyProtection="1">
      <alignment horizontal="right" vertical="center" wrapText="1"/>
      <protection locked="0"/>
    </xf>
    <xf numFmtId="55" fontId="1" fillId="0" borderId="30" xfId="0" applyNumberFormat="1" applyFont="1" applyBorder="1" applyAlignment="1" applyProtection="1">
      <alignment vertical="center"/>
      <protection locked="0"/>
    </xf>
    <xf numFmtId="55" fontId="1" fillId="0" borderId="29" xfId="0" applyNumberFormat="1" applyFont="1" applyBorder="1" applyAlignment="1" applyProtection="1">
      <alignment vertical="center"/>
      <protection locked="0"/>
    </xf>
    <xf numFmtId="55" fontId="1" fillId="0" borderId="32" xfId="0" applyNumberFormat="1" applyFont="1" applyBorder="1" applyAlignment="1" applyProtection="1">
      <alignment vertical="center"/>
      <protection locked="0"/>
    </xf>
    <xf numFmtId="55" fontId="1" fillId="0" borderId="33" xfId="0" applyNumberFormat="1" applyFont="1" applyBorder="1" applyAlignment="1" applyProtection="1">
      <alignment vertical="center"/>
      <protection locked="0"/>
    </xf>
    <xf numFmtId="0" fontId="1" fillId="0" borderId="34" xfId="0" applyFont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horizontal="right" vertical="center" wrapText="1"/>
      <protection locked="0"/>
    </xf>
    <xf numFmtId="0" fontId="22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55" fontId="1" fillId="0" borderId="31" xfId="0" applyNumberFormat="1" applyFont="1" applyBorder="1" applyAlignment="1" applyProtection="1">
      <alignment vertical="center"/>
      <protection locked="0"/>
    </xf>
    <xf numFmtId="55" fontId="1" fillId="0" borderId="34" xfId="0" applyNumberFormat="1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1" fillId="0" borderId="27" xfId="0" applyNumberFormat="1" applyFont="1" applyBorder="1" applyAlignment="1" applyProtection="1">
      <alignment vertical="center"/>
      <protection locked="0"/>
    </xf>
    <xf numFmtId="0" fontId="1" fillId="0" borderId="30" xfId="0" applyNumberFormat="1" applyFont="1" applyBorder="1" applyAlignment="1" applyProtection="1">
      <alignment vertical="center"/>
      <protection locked="0"/>
    </xf>
    <xf numFmtId="0" fontId="1" fillId="0" borderId="33" xfId="0" applyNumberFormat="1" applyFont="1" applyBorder="1" applyAlignment="1" applyProtection="1">
      <alignment vertical="center"/>
      <protection locked="0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8" fontId="13" fillId="6" borderId="4" xfId="0" applyNumberFormat="1" applyFont="1" applyFill="1" applyBorder="1" applyAlignment="1">
      <alignment horizontal="right" vertical="center"/>
    </xf>
    <xf numFmtId="38" fontId="13" fillId="6" borderId="10" xfId="0" applyNumberFormat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38" fontId="13" fillId="6" borderId="8" xfId="0" applyNumberFormat="1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38" fontId="13" fillId="0" borderId="4" xfId="0" applyNumberFormat="1" applyFont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38" fontId="13" fillId="4" borderId="4" xfId="0" applyNumberFormat="1" applyFont="1" applyFill="1" applyBorder="1" applyAlignment="1">
      <alignment horizontal="right" vertical="center" wrapText="1"/>
    </xf>
    <xf numFmtId="38" fontId="10" fillId="6" borderId="4" xfId="0" applyNumberFormat="1" applyFont="1" applyFill="1" applyBorder="1" applyAlignment="1">
      <alignment horizontal="right" vertical="center" wrapText="1"/>
    </xf>
    <xf numFmtId="38" fontId="13" fillId="6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7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38" fontId="10" fillId="0" borderId="16" xfId="0" applyNumberFormat="1" applyFont="1" applyBorder="1" applyAlignment="1">
      <alignment vertical="center" wrapText="1"/>
    </xf>
    <xf numFmtId="0" fontId="15" fillId="5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38" fontId="10" fillId="0" borderId="18" xfId="1" applyFont="1" applyBorder="1" applyAlignment="1" applyProtection="1">
      <alignment vertical="center"/>
      <protection locked="0"/>
    </xf>
    <xf numFmtId="38" fontId="12" fillId="0" borderId="20" xfId="1" applyFont="1" applyBorder="1" applyAlignment="1" applyProtection="1">
      <alignment vertical="center"/>
      <protection locked="0"/>
    </xf>
    <xf numFmtId="38" fontId="12" fillId="0" borderId="19" xfId="1" applyFont="1" applyBorder="1" applyAlignment="1" applyProtection="1">
      <alignment vertical="center"/>
      <protection locked="0"/>
    </xf>
    <xf numFmtId="38" fontId="10" fillId="0" borderId="18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38" fontId="13" fillId="6" borderId="4" xfId="0" applyNumberFormat="1" applyFont="1" applyFill="1" applyBorder="1" applyAlignment="1" applyProtection="1">
      <alignment horizontal="right" vertical="center"/>
      <protection locked="0"/>
    </xf>
    <xf numFmtId="38" fontId="13" fillId="6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38" fontId="13" fillId="6" borderId="8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38" fontId="13" fillId="0" borderId="4" xfId="0" applyNumberFormat="1" applyFont="1" applyBorder="1" applyAlignment="1" applyProtection="1">
      <alignment horizontal="right" vertical="center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vertical="center"/>
      <protection locked="0"/>
    </xf>
    <xf numFmtId="38" fontId="13" fillId="4" borderId="4" xfId="0" applyNumberFormat="1" applyFont="1" applyFill="1" applyBorder="1" applyAlignment="1" applyProtection="1">
      <alignment horizontal="right" vertical="center" wrapText="1"/>
      <protection locked="0"/>
    </xf>
    <xf numFmtId="38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38" fontId="13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38" fontId="10" fillId="0" borderId="16" xfId="0" applyNumberFormat="1" applyFont="1" applyBorder="1" applyAlignment="1" applyProtection="1">
      <alignment vertical="center" wrapText="1"/>
      <protection locked="0"/>
    </xf>
    <xf numFmtId="0" fontId="15" fillId="5" borderId="18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38" fontId="10" fillId="0" borderId="18" xfId="0" applyNumberFormat="1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2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5" fillId="0" borderId="25" xfId="0" applyFont="1" applyBorder="1" applyAlignment="1">
      <alignment horizontal="center" vertical="center" wrapText="1"/>
    </xf>
    <xf numFmtId="0" fontId="2" fillId="8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2" fillId="8" borderId="0" xfId="0" applyFont="1" applyFill="1" applyAlignment="1" applyProtection="1">
      <alignment vertical="center"/>
      <protection locked="0"/>
    </xf>
    <xf numFmtId="0" fontId="0" fillId="8" borderId="0" xfId="0" applyFont="1" applyFill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zoomScale="80" zoomScaleNormal="80" workbookViewId="0">
      <selection activeCell="C21" sqref="C21"/>
    </sheetView>
  </sheetViews>
  <sheetFormatPr defaultColWidth="14.453125" defaultRowHeight="15" customHeight="1" x14ac:dyDescent="0.35"/>
  <cols>
    <col min="1" max="1" width="14.453125" style="46"/>
    <col min="2" max="2" width="43.54296875" style="46" customWidth="1"/>
    <col min="3" max="3" width="18" style="46" customWidth="1"/>
    <col min="4" max="4" width="35" style="46" customWidth="1"/>
    <col min="5" max="5" width="64" style="46" customWidth="1"/>
    <col min="6" max="16384" width="14.453125" style="46"/>
  </cols>
  <sheetData>
    <row r="1" spans="1:26" ht="21" x14ac:dyDescent="0.35">
      <c r="A1" s="43" t="s">
        <v>78</v>
      </c>
      <c r="B1" s="44"/>
      <c r="C1" s="44"/>
      <c r="D1" s="45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4.5" x14ac:dyDescent="0.35">
      <c r="A2" s="44"/>
      <c r="B2" s="47" t="s">
        <v>0</v>
      </c>
      <c r="C2" s="44"/>
      <c r="D2" s="126" t="s">
        <v>89</v>
      </c>
      <c r="E2" s="48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7" x14ac:dyDescent="0.35">
      <c r="A3" s="44"/>
      <c r="B3" s="44"/>
      <c r="C3" s="44"/>
      <c r="D3" s="49">
        <f>様式６!G5</f>
        <v>0</v>
      </c>
      <c r="E3" s="50" t="s">
        <v>1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4.5" x14ac:dyDescent="0.35">
      <c r="A4" s="44"/>
      <c r="B4" s="44"/>
      <c r="C4" s="44"/>
      <c r="D4" s="45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7.5" x14ac:dyDescent="0.35">
      <c r="A5" s="44"/>
      <c r="B5" s="51" t="s">
        <v>2</v>
      </c>
      <c r="C5" s="44"/>
      <c r="D5" s="45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4.5" x14ac:dyDescent="0.35">
      <c r="A6" s="44"/>
      <c r="B6" s="44"/>
      <c r="C6" s="44"/>
      <c r="D6" s="52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4.5" x14ac:dyDescent="0.35">
      <c r="A7" s="44"/>
      <c r="B7" s="44"/>
      <c r="C7" s="44"/>
      <c r="D7" s="52" t="s">
        <v>3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49.5" customHeight="1" x14ac:dyDescent="0.35">
      <c r="A8" s="44"/>
      <c r="B8" s="53" t="s">
        <v>4</v>
      </c>
      <c r="C8" s="54" t="s">
        <v>5</v>
      </c>
      <c r="D8" s="55">
        <f>様式６!M10</f>
        <v>0</v>
      </c>
      <c r="E8" s="56">
        <f>様式６!G5</f>
        <v>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4.5" x14ac:dyDescent="0.35">
      <c r="A9" s="44"/>
      <c r="B9" s="53" t="s">
        <v>6</v>
      </c>
      <c r="C9" s="54" t="s">
        <v>7</v>
      </c>
      <c r="D9" s="55">
        <f>様式６!D87</f>
        <v>0</v>
      </c>
      <c r="E9" s="57" t="s">
        <v>8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4.5" x14ac:dyDescent="0.35">
      <c r="A10" s="44"/>
      <c r="B10" s="53" t="s">
        <v>9</v>
      </c>
      <c r="C10" s="54" t="s">
        <v>10</v>
      </c>
      <c r="D10" s="58">
        <f>D8-D9</f>
        <v>0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4.5" x14ac:dyDescent="0.35">
      <c r="A11" s="44"/>
      <c r="B11" s="44"/>
      <c r="C11" s="44"/>
      <c r="D11" s="45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4.5" x14ac:dyDescent="0.35">
      <c r="A12" s="44"/>
      <c r="B12" s="53" t="s">
        <v>11</v>
      </c>
      <c r="C12" s="54" t="s">
        <v>12</v>
      </c>
      <c r="D12" s="55">
        <f>様式６!C81</f>
        <v>3000000</v>
      </c>
      <c r="E12" s="59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4.5" x14ac:dyDescent="0.35">
      <c r="A13" s="44"/>
      <c r="B13" s="44"/>
      <c r="C13" s="44"/>
      <c r="D13" s="45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28" x14ac:dyDescent="0.35">
      <c r="A14" s="44"/>
      <c r="B14" s="60" t="s">
        <v>13</v>
      </c>
      <c r="C14" s="54" t="s">
        <v>14</v>
      </c>
      <c r="D14" s="58">
        <f>MIN(D12,D10)</f>
        <v>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28" x14ac:dyDescent="0.35">
      <c r="A15" s="44"/>
      <c r="B15" s="60" t="s">
        <v>15</v>
      </c>
      <c r="C15" s="54" t="s">
        <v>16</v>
      </c>
      <c r="D15" s="58">
        <f>ROUNDDOWN(D14,-3)</f>
        <v>0</v>
      </c>
      <c r="E15" s="61" t="s">
        <v>17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4.5" x14ac:dyDescent="0.35">
      <c r="A16" s="44"/>
      <c r="B16" s="44"/>
      <c r="C16" s="44"/>
      <c r="D16" s="45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4.5" x14ac:dyDescent="0.35">
      <c r="A17" s="44"/>
      <c r="B17" s="44"/>
      <c r="C17" s="44"/>
      <c r="D17" s="45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4.5" x14ac:dyDescent="0.35">
      <c r="A18" s="44"/>
      <c r="B18" s="44"/>
      <c r="C18" s="44"/>
      <c r="D18" s="45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4.5" x14ac:dyDescent="0.35">
      <c r="A19" s="44"/>
      <c r="B19" s="44"/>
      <c r="C19" s="44"/>
      <c r="D19" s="45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4.5" x14ac:dyDescent="0.35">
      <c r="A20" s="44"/>
      <c r="B20" s="44"/>
      <c r="C20" s="44"/>
      <c r="D20" s="45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4.5" x14ac:dyDescent="0.35">
      <c r="A21" s="44"/>
      <c r="B21" s="44"/>
      <c r="C21" s="44"/>
      <c r="D21" s="4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4.5" x14ac:dyDescent="0.35">
      <c r="A22" s="44"/>
      <c r="B22" s="44"/>
      <c r="C22" s="44"/>
      <c r="D22" s="45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4.5" x14ac:dyDescent="0.35">
      <c r="A23" s="44"/>
      <c r="B23" s="44"/>
      <c r="C23" s="44"/>
      <c r="D23" s="45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4.5" x14ac:dyDescent="0.35">
      <c r="A24" s="44"/>
      <c r="B24" s="44"/>
      <c r="C24" s="44"/>
      <c r="D24" s="4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4.5" x14ac:dyDescent="0.35">
      <c r="A25" s="44"/>
      <c r="B25" s="44"/>
      <c r="C25" s="44"/>
      <c r="D25" s="4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4.5" x14ac:dyDescent="0.35">
      <c r="A26" s="44"/>
      <c r="B26" s="44"/>
      <c r="C26" s="44"/>
      <c r="D26" s="45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4.5" x14ac:dyDescent="0.35">
      <c r="A27" s="44"/>
      <c r="B27" s="44"/>
      <c r="C27" s="44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4.5" x14ac:dyDescent="0.35">
      <c r="A28" s="44"/>
      <c r="B28" s="44"/>
      <c r="C28" s="44"/>
      <c r="D28" s="45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4.5" x14ac:dyDescent="0.35">
      <c r="A29" s="44"/>
      <c r="B29" s="44"/>
      <c r="C29" s="44"/>
      <c r="D29" s="45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4.5" x14ac:dyDescent="0.35">
      <c r="A30" s="44"/>
      <c r="B30" s="44"/>
      <c r="C30" s="44"/>
      <c r="D30" s="45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4.5" x14ac:dyDescent="0.35">
      <c r="A31" s="44"/>
      <c r="B31" s="44"/>
      <c r="C31" s="44"/>
      <c r="D31" s="45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4.5" x14ac:dyDescent="0.35">
      <c r="A32" s="44"/>
      <c r="B32" s="44"/>
      <c r="C32" s="44"/>
      <c r="D32" s="4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4.5" x14ac:dyDescent="0.35">
      <c r="A33" s="44"/>
      <c r="B33" s="44"/>
      <c r="C33" s="44"/>
      <c r="D33" s="45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4.5" x14ac:dyDescent="0.35">
      <c r="A34" s="44"/>
      <c r="B34" s="44"/>
      <c r="C34" s="44"/>
      <c r="D34" s="45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4.5" x14ac:dyDescent="0.35">
      <c r="A35" s="44"/>
      <c r="B35" s="44"/>
      <c r="C35" s="44"/>
      <c r="D35" s="45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4.5" x14ac:dyDescent="0.35">
      <c r="A36" s="44"/>
      <c r="B36" s="44"/>
      <c r="C36" s="44"/>
      <c r="D36" s="4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4.5" x14ac:dyDescent="0.35">
      <c r="A37" s="44"/>
      <c r="B37" s="44"/>
      <c r="C37" s="44"/>
      <c r="D37" s="45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4.5" x14ac:dyDescent="0.35">
      <c r="A38" s="44"/>
      <c r="B38" s="44"/>
      <c r="C38" s="44"/>
      <c r="D38" s="4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4.5" x14ac:dyDescent="0.35">
      <c r="A39" s="44"/>
      <c r="B39" s="44"/>
      <c r="C39" s="44"/>
      <c r="D39" s="45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4.5" x14ac:dyDescent="0.35">
      <c r="A40" s="44"/>
      <c r="B40" s="44"/>
      <c r="C40" s="44"/>
      <c r="D40" s="45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4.5" x14ac:dyDescent="0.35">
      <c r="A41" s="44"/>
      <c r="B41" s="44"/>
      <c r="C41" s="44"/>
      <c r="D41" s="45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4.5" x14ac:dyDescent="0.35">
      <c r="A42" s="44"/>
      <c r="B42" s="44"/>
      <c r="C42" s="44"/>
      <c r="D42" s="45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4.5" x14ac:dyDescent="0.35">
      <c r="A43" s="44"/>
      <c r="B43" s="44"/>
      <c r="C43" s="44"/>
      <c r="D43" s="4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4.5" x14ac:dyDescent="0.35">
      <c r="A44" s="44"/>
      <c r="B44" s="44"/>
      <c r="C44" s="44"/>
      <c r="D44" s="45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4.5" x14ac:dyDescent="0.35">
      <c r="A45" s="44"/>
      <c r="B45" s="44"/>
      <c r="C45" s="44"/>
      <c r="D45" s="45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4.5" x14ac:dyDescent="0.35">
      <c r="A46" s="44"/>
      <c r="B46" s="44"/>
      <c r="C46" s="44"/>
      <c r="D46" s="45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4.5" x14ac:dyDescent="0.35">
      <c r="A47" s="44"/>
      <c r="B47" s="44"/>
      <c r="C47" s="44"/>
      <c r="D47" s="45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4.5" x14ac:dyDescent="0.35">
      <c r="A48" s="44"/>
      <c r="B48" s="44"/>
      <c r="C48" s="44"/>
      <c r="D48" s="45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4.5" x14ac:dyDescent="0.35">
      <c r="A49" s="44"/>
      <c r="B49" s="44"/>
      <c r="C49" s="44"/>
      <c r="D49" s="45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4.5" x14ac:dyDescent="0.35">
      <c r="A50" s="44"/>
      <c r="B50" s="44"/>
      <c r="C50" s="44"/>
      <c r="D50" s="45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4.5" x14ac:dyDescent="0.35">
      <c r="A51" s="44"/>
      <c r="B51" s="44"/>
      <c r="C51" s="44"/>
      <c r="D51" s="45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4.5" x14ac:dyDescent="0.35">
      <c r="A52" s="44"/>
      <c r="B52" s="44"/>
      <c r="C52" s="44"/>
      <c r="D52" s="45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4.5" x14ac:dyDescent="0.35">
      <c r="A53" s="44"/>
      <c r="B53" s="44"/>
      <c r="C53" s="44"/>
      <c r="D53" s="45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4.5" x14ac:dyDescent="0.35">
      <c r="A54" s="44"/>
      <c r="B54" s="44"/>
      <c r="C54" s="44"/>
      <c r="D54" s="45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4.5" x14ac:dyDescent="0.35">
      <c r="A55" s="44"/>
      <c r="B55" s="44"/>
      <c r="C55" s="44"/>
      <c r="D55" s="45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4.5" x14ac:dyDescent="0.35">
      <c r="A56" s="44"/>
      <c r="B56" s="44"/>
      <c r="C56" s="44"/>
      <c r="D56" s="45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4.5" x14ac:dyDescent="0.35">
      <c r="A57" s="44"/>
      <c r="B57" s="44"/>
      <c r="C57" s="44"/>
      <c r="D57" s="45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4.5" x14ac:dyDescent="0.35">
      <c r="A58" s="44"/>
      <c r="B58" s="44"/>
      <c r="C58" s="44"/>
      <c r="D58" s="45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4.5" x14ac:dyDescent="0.35">
      <c r="A59" s="44"/>
      <c r="B59" s="44"/>
      <c r="C59" s="44"/>
      <c r="D59" s="45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4.5" x14ac:dyDescent="0.35">
      <c r="A60" s="44"/>
      <c r="B60" s="44"/>
      <c r="C60" s="44"/>
      <c r="D60" s="4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4.5" x14ac:dyDescent="0.35">
      <c r="A61" s="44"/>
      <c r="B61" s="44"/>
      <c r="C61" s="44"/>
      <c r="D61" s="45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4.5" x14ac:dyDescent="0.35">
      <c r="A62" s="44"/>
      <c r="B62" s="44"/>
      <c r="C62" s="44"/>
      <c r="D62" s="45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4.5" x14ac:dyDescent="0.35">
      <c r="A63" s="44"/>
      <c r="B63" s="44"/>
      <c r="C63" s="44"/>
      <c r="D63" s="45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4.5" x14ac:dyDescent="0.35">
      <c r="A64" s="44"/>
      <c r="B64" s="44"/>
      <c r="C64" s="44"/>
      <c r="D64" s="45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4.5" x14ac:dyDescent="0.35">
      <c r="A65" s="44"/>
      <c r="B65" s="44"/>
      <c r="C65" s="44"/>
      <c r="D65" s="45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4.5" x14ac:dyDescent="0.35">
      <c r="A66" s="44"/>
      <c r="B66" s="44"/>
      <c r="C66" s="44"/>
      <c r="D66" s="45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4.5" x14ac:dyDescent="0.35">
      <c r="A67" s="44"/>
      <c r="B67" s="44"/>
      <c r="C67" s="44"/>
      <c r="D67" s="45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4.5" x14ac:dyDescent="0.35">
      <c r="A68" s="44"/>
      <c r="B68" s="44"/>
      <c r="C68" s="44"/>
      <c r="D68" s="45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4.5" x14ac:dyDescent="0.35">
      <c r="A69" s="44"/>
      <c r="B69" s="44"/>
      <c r="C69" s="44"/>
      <c r="D69" s="45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4.5" x14ac:dyDescent="0.35">
      <c r="A70" s="44"/>
      <c r="B70" s="44"/>
      <c r="C70" s="44"/>
      <c r="D70" s="45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4.5" x14ac:dyDescent="0.35">
      <c r="A71" s="44"/>
      <c r="B71" s="44"/>
      <c r="C71" s="44"/>
      <c r="D71" s="45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4.5" x14ac:dyDescent="0.35">
      <c r="A72" s="44"/>
      <c r="B72" s="44"/>
      <c r="C72" s="44"/>
      <c r="D72" s="45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4.5" x14ac:dyDescent="0.35">
      <c r="A73" s="44"/>
      <c r="B73" s="44"/>
      <c r="C73" s="44"/>
      <c r="D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4.5" x14ac:dyDescent="0.35">
      <c r="A74" s="44"/>
      <c r="B74" s="44"/>
      <c r="C74" s="44"/>
      <c r="D74" s="45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4.5" x14ac:dyDescent="0.35">
      <c r="A75" s="44"/>
      <c r="B75" s="44"/>
      <c r="C75" s="44"/>
      <c r="D75" s="45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4.5" x14ac:dyDescent="0.35">
      <c r="A76" s="44"/>
      <c r="B76" s="44"/>
      <c r="C76" s="44"/>
      <c r="D76" s="45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4.5" x14ac:dyDescent="0.35">
      <c r="A77" s="44"/>
      <c r="B77" s="44"/>
      <c r="C77" s="44"/>
      <c r="D77" s="45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4.5" x14ac:dyDescent="0.35">
      <c r="A78" s="44"/>
      <c r="B78" s="44"/>
      <c r="C78" s="44"/>
      <c r="D78" s="45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4.5" x14ac:dyDescent="0.35">
      <c r="A79" s="44"/>
      <c r="B79" s="44"/>
      <c r="C79" s="44"/>
      <c r="D79" s="45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4.5" x14ac:dyDescent="0.35">
      <c r="A80" s="44"/>
      <c r="B80" s="44"/>
      <c r="C80" s="44"/>
      <c r="D80" s="45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4.5" x14ac:dyDescent="0.35">
      <c r="A81" s="44"/>
      <c r="B81" s="44"/>
      <c r="C81" s="44"/>
      <c r="D81" s="45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4.5" x14ac:dyDescent="0.35">
      <c r="A82" s="44"/>
      <c r="B82" s="44"/>
      <c r="C82" s="44"/>
      <c r="D82" s="45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4.5" x14ac:dyDescent="0.35">
      <c r="A83" s="44"/>
      <c r="B83" s="44"/>
      <c r="C83" s="44"/>
      <c r="D83" s="45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4.5" x14ac:dyDescent="0.35">
      <c r="A84" s="44"/>
      <c r="B84" s="44"/>
      <c r="C84" s="44"/>
      <c r="D84" s="45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4.5" x14ac:dyDescent="0.35">
      <c r="A85" s="44"/>
      <c r="B85" s="44"/>
      <c r="C85" s="44"/>
      <c r="D85" s="4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4.5" x14ac:dyDescent="0.35">
      <c r="A86" s="44"/>
      <c r="B86" s="44"/>
      <c r="C86" s="44"/>
      <c r="D86" s="4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4.5" x14ac:dyDescent="0.35">
      <c r="A87" s="44"/>
      <c r="B87" s="44"/>
      <c r="C87" s="44"/>
      <c r="D87" s="45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4.5" x14ac:dyDescent="0.35">
      <c r="A88" s="44"/>
      <c r="B88" s="44"/>
      <c r="C88" s="44"/>
      <c r="D88" s="45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4.5" x14ac:dyDescent="0.35">
      <c r="A89" s="44"/>
      <c r="B89" s="44"/>
      <c r="C89" s="44"/>
      <c r="D89" s="45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4.5" x14ac:dyDescent="0.35">
      <c r="A90" s="44"/>
      <c r="B90" s="44"/>
      <c r="C90" s="44"/>
      <c r="D90" s="45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4.5" x14ac:dyDescent="0.35">
      <c r="A91" s="44"/>
      <c r="B91" s="44"/>
      <c r="C91" s="44"/>
      <c r="D91" s="45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4.5" x14ac:dyDescent="0.35">
      <c r="A92" s="44"/>
      <c r="B92" s="44"/>
      <c r="C92" s="44"/>
      <c r="D92" s="45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4.5" x14ac:dyDescent="0.35">
      <c r="A93" s="44"/>
      <c r="B93" s="44"/>
      <c r="C93" s="44"/>
      <c r="D93" s="45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4.5" x14ac:dyDescent="0.35">
      <c r="A94" s="44"/>
      <c r="B94" s="44"/>
      <c r="C94" s="44"/>
      <c r="D94" s="45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4.5" x14ac:dyDescent="0.35">
      <c r="A95" s="44"/>
      <c r="B95" s="44"/>
      <c r="C95" s="44"/>
      <c r="D95" s="45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4.5" x14ac:dyDescent="0.35">
      <c r="A96" s="44"/>
      <c r="B96" s="44"/>
      <c r="C96" s="44"/>
      <c r="D96" s="45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4.5" x14ac:dyDescent="0.35">
      <c r="A97" s="44"/>
      <c r="B97" s="44"/>
      <c r="C97" s="44"/>
      <c r="D97" s="45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4.5" x14ac:dyDescent="0.35">
      <c r="A98" s="44"/>
      <c r="B98" s="44"/>
      <c r="C98" s="44"/>
      <c r="D98" s="45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4.5" x14ac:dyDescent="0.35">
      <c r="A99" s="44"/>
      <c r="B99" s="44"/>
      <c r="C99" s="44"/>
      <c r="D99" s="45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4.5" x14ac:dyDescent="0.35">
      <c r="A100" s="44"/>
      <c r="B100" s="44"/>
      <c r="C100" s="44"/>
      <c r="D100" s="45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4.5" x14ac:dyDescent="0.35">
      <c r="A101" s="44"/>
      <c r="B101" s="44"/>
      <c r="C101" s="44"/>
      <c r="D101" s="45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4.5" x14ac:dyDescent="0.35">
      <c r="A102" s="44"/>
      <c r="B102" s="44"/>
      <c r="C102" s="44"/>
      <c r="D102" s="45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4.5" x14ac:dyDescent="0.35">
      <c r="A103" s="44"/>
      <c r="B103" s="44"/>
      <c r="C103" s="44"/>
      <c r="D103" s="45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4.5" x14ac:dyDescent="0.35">
      <c r="A104" s="44"/>
      <c r="B104" s="44"/>
      <c r="C104" s="44"/>
      <c r="D104" s="45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4.5" x14ac:dyDescent="0.35">
      <c r="A105" s="44"/>
      <c r="B105" s="44"/>
      <c r="C105" s="44"/>
      <c r="D105" s="45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4.5" x14ac:dyDescent="0.35">
      <c r="A106" s="44"/>
      <c r="B106" s="44"/>
      <c r="C106" s="44"/>
      <c r="D106" s="45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4.5" x14ac:dyDescent="0.35">
      <c r="A107" s="44"/>
      <c r="B107" s="44"/>
      <c r="C107" s="44"/>
      <c r="D107" s="45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4.5" x14ac:dyDescent="0.35">
      <c r="A108" s="44"/>
      <c r="B108" s="44"/>
      <c r="C108" s="44"/>
      <c r="D108" s="45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4.5" x14ac:dyDescent="0.35">
      <c r="A109" s="44"/>
      <c r="B109" s="44"/>
      <c r="C109" s="44"/>
      <c r="D109" s="45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4.5" x14ac:dyDescent="0.35">
      <c r="A110" s="44"/>
      <c r="B110" s="44"/>
      <c r="C110" s="44"/>
      <c r="D110" s="45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4.5" x14ac:dyDescent="0.35">
      <c r="A111" s="44"/>
      <c r="B111" s="44"/>
      <c r="C111" s="44"/>
      <c r="D111" s="45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4.5" x14ac:dyDescent="0.35">
      <c r="A112" s="44"/>
      <c r="B112" s="44"/>
      <c r="C112" s="44"/>
      <c r="D112" s="45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4.5" x14ac:dyDescent="0.35">
      <c r="A113" s="44"/>
      <c r="B113" s="44"/>
      <c r="C113" s="44"/>
      <c r="D113" s="45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4.5" x14ac:dyDescent="0.35">
      <c r="A114" s="44"/>
      <c r="B114" s="44"/>
      <c r="C114" s="44"/>
      <c r="D114" s="45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4.5" x14ac:dyDescent="0.35">
      <c r="A115" s="44"/>
      <c r="B115" s="44"/>
      <c r="C115" s="44"/>
      <c r="D115" s="4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4.5" x14ac:dyDescent="0.35">
      <c r="A116" s="44"/>
      <c r="B116" s="44"/>
      <c r="C116" s="44"/>
      <c r="D116" s="45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4.5" x14ac:dyDescent="0.35">
      <c r="A117" s="44"/>
      <c r="B117" s="44"/>
      <c r="C117" s="44"/>
      <c r="D117" s="45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4.5" x14ac:dyDescent="0.35">
      <c r="A118" s="44"/>
      <c r="B118" s="44"/>
      <c r="C118" s="44"/>
      <c r="D118" s="45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4.5" x14ac:dyDescent="0.35">
      <c r="A119" s="44"/>
      <c r="B119" s="44"/>
      <c r="C119" s="44"/>
      <c r="D119" s="45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4.5" x14ac:dyDescent="0.35">
      <c r="A120" s="44"/>
      <c r="B120" s="44"/>
      <c r="C120" s="44"/>
      <c r="D120" s="45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4.5" x14ac:dyDescent="0.35">
      <c r="A121" s="44"/>
      <c r="B121" s="44"/>
      <c r="C121" s="44"/>
      <c r="D121" s="45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4.5" x14ac:dyDescent="0.35">
      <c r="A122" s="44"/>
      <c r="B122" s="44"/>
      <c r="C122" s="44"/>
      <c r="D122" s="45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4.5" x14ac:dyDescent="0.35">
      <c r="A123" s="44"/>
      <c r="B123" s="44"/>
      <c r="C123" s="44"/>
      <c r="D123" s="45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4.5" x14ac:dyDescent="0.35">
      <c r="A124" s="44"/>
      <c r="B124" s="44"/>
      <c r="C124" s="44"/>
      <c r="D124" s="45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4.5" x14ac:dyDescent="0.35">
      <c r="A125" s="44"/>
      <c r="B125" s="44"/>
      <c r="C125" s="44"/>
      <c r="D125" s="45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4.5" x14ac:dyDescent="0.35">
      <c r="A126" s="44"/>
      <c r="B126" s="44"/>
      <c r="C126" s="44"/>
      <c r="D126" s="45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4.5" x14ac:dyDescent="0.35">
      <c r="A127" s="44"/>
      <c r="B127" s="44"/>
      <c r="C127" s="44"/>
      <c r="D127" s="45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4.5" x14ac:dyDescent="0.35">
      <c r="A128" s="44"/>
      <c r="B128" s="44"/>
      <c r="C128" s="44"/>
      <c r="D128" s="45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4.5" x14ac:dyDescent="0.35">
      <c r="A129" s="44"/>
      <c r="B129" s="44"/>
      <c r="C129" s="44"/>
      <c r="D129" s="45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4.5" x14ac:dyDescent="0.35">
      <c r="A130" s="44"/>
      <c r="B130" s="44"/>
      <c r="C130" s="44"/>
      <c r="D130" s="45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4.5" x14ac:dyDescent="0.35">
      <c r="A131" s="44"/>
      <c r="B131" s="44"/>
      <c r="C131" s="44"/>
      <c r="D131" s="45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4.5" x14ac:dyDescent="0.35">
      <c r="A132" s="44"/>
      <c r="B132" s="44"/>
      <c r="C132" s="44"/>
      <c r="D132" s="45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4.5" x14ac:dyDescent="0.35">
      <c r="A133" s="44"/>
      <c r="B133" s="44"/>
      <c r="C133" s="44"/>
      <c r="D133" s="45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4.5" x14ac:dyDescent="0.35">
      <c r="A134" s="44"/>
      <c r="B134" s="44"/>
      <c r="C134" s="44"/>
      <c r="D134" s="45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4.5" x14ac:dyDescent="0.35">
      <c r="A135" s="44"/>
      <c r="B135" s="44"/>
      <c r="C135" s="44"/>
      <c r="D135" s="45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4.5" x14ac:dyDescent="0.35">
      <c r="A136" s="44"/>
      <c r="B136" s="44"/>
      <c r="C136" s="44"/>
      <c r="D136" s="45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4.5" x14ac:dyDescent="0.35">
      <c r="A137" s="44"/>
      <c r="B137" s="44"/>
      <c r="C137" s="44"/>
      <c r="D137" s="45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4.5" x14ac:dyDescent="0.35">
      <c r="A138" s="44"/>
      <c r="B138" s="44"/>
      <c r="C138" s="44"/>
      <c r="D138" s="45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4.5" x14ac:dyDescent="0.35">
      <c r="A139" s="44"/>
      <c r="B139" s="44"/>
      <c r="C139" s="44"/>
      <c r="D139" s="45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4.5" x14ac:dyDescent="0.35">
      <c r="A140" s="44"/>
      <c r="B140" s="44"/>
      <c r="C140" s="44"/>
      <c r="D140" s="45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4.5" x14ac:dyDescent="0.35">
      <c r="A141" s="44"/>
      <c r="B141" s="44"/>
      <c r="C141" s="44"/>
      <c r="D141" s="45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4.5" x14ac:dyDescent="0.35">
      <c r="A142" s="44"/>
      <c r="B142" s="44"/>
      <c r="C142" s="44"/>
      <c r="D142" s="45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4.5" x14ac:dyDescent="0.35">
      <c r="A143" s="44"/>
      <c r="B143" s="44"/>
      <c r="C143" s="44"/>
      <c r="D143" s="45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4.5" x14ac:dyDescent="0.35">
      <c r="A144" s="44"/>
      <c r="B144" s="44"/>
      <c r="C144" s="44"/>
      <c r="D144" s="45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4.5" x14ac:dyDescent="0.35">
      <c r="A145" s="44"/>
      <c r="B145" s="44"/>
      <c r="C145" s="44"/>
      <c r="D145" s="45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4.5" x14ac:dyDescent="0.35">
      <c r="A146" s="44"/>
      <c r="B146" s="44"/>
      <c r="C146" s="44"/>
      <c r="D146" s="45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4.5" x14ac:dyDescent="0.35">
      <c r="A147" s="44"/>
      <c r="B147" s="44"/>
      <c r="C147" s="44"/>
      <c r="D147" s="45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4.5" x14ac:dyDescent="0.35">
      <c r="A148" s="44"/>
      <c r="B148" s="44"/>
      <c r="C148" s="44"/>
      <c r="D148" s="45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4.5" x14ac:dyDescent="0.35">
      <c r="A149" s="44"/>
      <c r="B149" s="44"/>
      <c r="C149" s="44"/>
      <c r="D149" s="45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4.5" x14ac:dyDescent="0.35">
      <c r="A150" s="44"/>
      <c r="B150" s="44"/>
      <c r="C150" s="44"/>
      <c r="D150" s="45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4.5" x14ac:dyDescent="0.35">
      <c r="A151" s="44"/>
      <c r="B151" s="44"/>
      <c r="C151" s="44"/>
      <c r="D151" s="45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4.5" x14ac:dyDescent="0.35">
      <c r="A152" s="44"/>
      <c r="B152" s="44"/>
      <c r="C152" s="44"/>
      <c r="D152" s="45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4.5" x14ac:dyDescent="0.35">
      <c r="A153" s="44"/>
      <c r="B153" s="44"/>
      <c r="C153" s="44"/>
      <c r="D153" s="45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4.5" x14ac:dyDescent="0.35">
      <c r="A154" s="44"/>
      <c r="B154" s="44"/>
      <c r="C154" s="44"/>
      <c r="D154" s="45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4.5" x14ac:dyDescent="0.35">
      <c r="A155" s="44"/>
      <c r="B155" s="44"/>
      <c r="C155" s="44"/>
      <c r="D155" s="45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4.5" x14ac:dyDescent="0.35">
      <c r="A156" s="44"/>
      <c r="B156" s="44"/>
      <c r="C156" s="44"/>
      <c r="D156" s="45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4.5" x14ac:dyDescent="0.35">
      <c r="A157" s="44"/>
      <c r="B157" s="44"/>
      <c r="C157" s="44"/>
      <c r="D157" s="45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4.5" x14ac:dyDescent="0.35">
      <c r="A158" s="44"/>
      <c r="B158" s="44"/>
      <c r="C158" s="44"/>
      <c r="D158" s="45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4.5" x14ac:dyDescent="0.35">
      <c r="A159" s="44"/>
      <c r="B159" s="44"/>
      <c r="C159" s="44"/>
      <c r="D159" s="45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4.5" x14ac:dyDescent="0.35">
      <c r="A160" s="44"/>
      <c r="B160" s="44"/>
      <c r="C160" s="44"/>
      <c r="D160" s="45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4.5" x14ac:dyDescent="0.35">
      <c r="A161" s="44"/>
      <c r="B161" s="44"/>
      <c r="C161" s="44"/>
      <c r="D161" s="45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4.5" x14ac:dyDescent="0.35">
      <c r="A162" s="44"/>
      <c r="B162" s="44"/>
      <c r="C162" s="44"/>
      <c r="D162" s="45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4.5" x14ac:dyDescent="0.35">
      <c r="A163" s="44"/>
      <c r="B163" s="44"/>
      <c r="C163" s="44"/>
      <c r="D163" s="45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4.5" x14ac:dyDescent="0.35">
      <c r="A164" s="44"/>
      <c r="B164" s="44"/>
      <c r="C164" s="44"/>
      <c r="D164" s="45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4.5" x14ac:dyDescent="0.35">
      <c r="A165" s="44"/>
      <c r="B165" s="44"/>
      <c r="C165" s="44"/>
      <c r="D165" s="45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4.5" x14ac:dyDescent="0.35">
      <c r="A166" s="44"/>
      <c r="B166" s="44"/>
      <c r="C166" s="44"/>
      <c r="D166" s="45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4.5" x14ac:dyDescent="0.35">
      <c r="A167" s="44"/>
      <c r="B167" s="44"/>
      <c r="C167" s="44"/>
      <c r="D167" s="45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4.5" x14ac:dyDescent="0.35">
      <c r="A168" s="44"/>
      <c r="B168" s="44"/>
      <c r="C168" s="44"/>
      <c r="D168" s="45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4.5" x14ac:dyDescent="0.35">
      <c r="A169" s="44"/>
      <c r="B169" s="44"/>
      <c r="C169" s="44"/>
      <c r="D169" s="45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4.5" x14ac:dyDescent="0.35">
      <c r="A170" s="44"/>
      <c r="B170" s="44"/>
      <c r="C170" s="44"/>
      <c r="D170" s="45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4.5" x14ac:dyDescent="0.35">
      <c r="A171" s="44"/>
      <c r="B171" s="44"/>
      <c r="C171" s="44"/>
      <c r="D171" s="45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4.5" x14ac:dyDescent="0.35">
      <c r="A172" s="44"/>
      <c r="B172" s="44"/>
      <c r="C172" s="44"/>
      <c r="D172" s="45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4.5" x14ac:dyDescent="0.35">
      <c r="A173" s="44"/>
      <c r="B173" s="44"/>
      <c r="C173" s="44"/>
      <c r="D173" s="45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4.5" x14ac:dyDescent="0.35">
      <c r="A174" s="44"/>
      <c r="B174" s="44"/>
      <c r="C174" s="44"/>
      <c r="D174" s="45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4.5" x14ac:dyDescent="0.35">
      <c r="A175" s="44"/>
      <c r="B175" s="44"/>
      <c r="C175" s="44"/>
      <c r="D175" s="45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4.5" x14ac:dyDescent="0.35">
      <c r="A176" s="44"/>
      <c r="B176" s="44"/>
      <c r="C176" s="44"/>
      <c r="D176" s="45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4.5" x14ac:dyDescent="0.35">
      <c r="A177" s="44"/>
      <c r="B177" s="44"/>
      <c r="C177" s="44"/>
      <c r="D177" s="45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4.5" x14ac:dyDescent="0.35">
      <c r="A178" s="44"/>
      <c r="B178" s="44"/>
      <c r="C178" s="44"/>
      <c r="D178" s="45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4.5" x14ac:dyDescent="0.35">
      <c r="A179" s="44"/>
      <c r="B179" s="44"/>
      <c r="C179" s="44"/>
      <c r="D179" s="45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4.5" x14ac:dyDescent="0.35">
      <c r="A180" s="44"/>
      <c r="B180" s="44"/>
      <c r="C180" s="44"/>
      <c r="D180" s="45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4.5" x14ac:dyDescent="0.35">
      <c r="A181" s="44"/>
      <c r="B181" s="44"/>
      <c r="C181" s="44"/>
      <c r="D181" s="45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4.5" x14ac:dyDescent="0.35">
      <c r="A182" s="44"/>
      <c r="B182" s="44"/>
      <c r="C182" s="44"/>
      <c r="D182" s="45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4.5" x14ac:dyDescent="0.35">
      <c r="A183" s="44"/>
      <c r="B183" s="44"/>
      <c r="C183" s="44"/>
      <c r="D183" s="45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4.5" x14ac:dyDescent="0.35">
      <c r="A184" s="44"/>
      <c r="B184" s="44"/>
      <c r="C184" s="44"/>
      <c r="D184" s="45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4.5" x14ac:dyDescent="0.35">
      <c r="A185" s="44"/>
      <c r="B185" s="44"/>
      <c r="C185" s="44"/>
      <c r="D185" s="45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4.5" x14ac:dyDescent="0.35">
      <c r="A186" s="44"/>
      <c r="B186" s="44"/>
      <c r="C186" s="44"/>
      <c r="D186" s="45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4.5" x14ac:dyDescent="0.35">
      <c r="A187" s="44"/>
      <c r="B187" s="44"/>
      <c r="C187" s="44"/>
      <c r="D187" s="45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4.5" x14ac:dyDescent="0.35">
      <c r="A188" s="44"/>
      <c r="B188" s="44"/>
      <c r="C188" s="44"/>
      <c r="D188" s="45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4.5" x14ac:dyDescent="0.35">
      <c r="A189" s="44"/>
      <c r="B189" s="44"/>
      <c r="C189" s="44"/>
      <c r="D189" s="45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4.5" x14ac:dyDescent="0.35">
      <c r="A190" s="44"/>
      <c r="B190" s="44"/>
      <c r="C190" s="44"/>
      <c r="D190" s="45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4.5" x14ac:dyDescent="0.35">
      <c r="A191" s="44"/>
      <c r="B191" s="44"/>
      <c r="C191" s="44"/>
      <c r="D191" s="45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4.5" x14ac:dyDescent="0.35">
      <c r="A192" s="44"/>
      <c r="B192" s="44"/>
      <c r="C192" s="44"/>
      <c r="D192" s="45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4.5" x14ac:dyDescent="0.35">
      <c r="A193" s="44"/>
      <c r="B193" s="44"/>
      <c r="C193" s="44"/>
      <c r="D193" s="45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4.5" x14ac:dyDescent="0.35">
      <c r="A194" s="44"/>
      <c r="B194" s="44"/>
      <c r="C194" s="44"/>
      <c r="D194" s="45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4.5" x14ac:dyDescent="0.35">
      <c r="A195" s="44"/>
      <c r="B195" s="44"/>
      <c r="C195" s="44"/>
      <c r="D195" s="45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4.5" x14ac:dyDescent="0.35">
      <c r="A196" s="44"/>
      <c r="B196" s="44"/>
      <c r="C196" s="44"/>
      <c r="D196" s="45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4.5" x14ac:dyDescent="0.35">
      <c r="A197" s="44"/>
      <c r="B197" s="44"/>
      <c r="C197" s="44"/>
      <c r="D197" s="45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4.5" x14ac:dyDescent="0.35">
      <c r="A198" s="44"/>
      <c r="B198" s="44"/>
      <c r="C198" s="44"/>
      <c r="D198" s="45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4.5" x14ac:dyDescent="0.35">
      <c r="A199" s="44"/>
      <c r="B199" s="44"/>
      <c r="C199" s="44"/>
      <c r="D199" s="45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4.5" x14ac:dyDescent="0.35">
      <c r="A200" s="44"/>
      <c r="B200" s="44"/>
      <c r="C200" s="44"/>
      <c r="D200" s="45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4.5" x14ac:dyDescent="0.35">
      <c r="A201" s="44"/>
      <c r="B201" s="44"/>
      <c r="C201" s="44"/>
      <c r="D201" s="45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4.5" x14ac:dyDescent="0.35">
      <c r="A202" s="44"/>
      <c r="B202" s="44"/>
      <c r="C202" s="44"/>
      <c r="D202" s="45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4.5" x14ac:dyDescent="0.35">
      <c r="A203" s="44"/>
      <c r="B203" s="44"/>
      <c r="C203" s="44"/>
      <c r="D203" s="45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4.5" x14ac:dyDescent="0.35">
      <c r="A204" s="44"/>
      <c r="B204" s="44"/>
      <c r="C204" s="44"/>
      <c r="D204" s="45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4.5" x14ac:dyDescent="0.35">
      <c r="A205" s="44"/>
      <c r="B205" s="44"/>
      <c r="C205" s="44"/>
      <c r="D205" s="45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4.5" x14ac:dyDescent="0.35">
      <c r="A206" s="44"/>
      <c r="B206" s="44"/>
      <c r="C206" s="44"/>
      <c r="D206" s="45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4.5" x14ac:dyDescent="0.35">
      <c r="A207" s="44"/>
      <c r="B207" s="44"/>
      <c r="C207" s="44"/>
      <c r="D207" s="45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4.5" x14ac:dyDescent="0.35">
      <c r="A208" s="44"/>
      <c r="B208" s="44"/>
      <c r="C208" s="44"/>
      <c r="D208" s="45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4.5" x14ac:dyDescent="0.35">
      <c r="A209" s="44"/>
      <c r="B209" s="44"/>
      <c r="C209" s="44"/>
      <c r="D209" s="45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4.5" x14ac:dyDescent="0.35">
      <c r="A210" s="44"/>
      <c r="B210" s="44"/>
      <c r="C210" s="44"/>
      <c r="D210" s="45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4.5" x14ac:dyDescent="0.35">
      <c r="A211" s="44"/>
      <c r="B211" s="44"/>
      <c r="C211" s="44"/>
      <c r="D211" s="45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4.5" x14ac:dyDescent="0.35">
      <c r="A212" s="44"/>
      <c r="B212" s="44"/>
      <c r="C212" s="44"/>
      <c r="D212" s="45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4.5" x14ac:dyDescent="0.35">
      <c r="A213" s="44"/>
      <c r="B213" s="44"/>
      <c r="C213" s="44"/>
      <c r="D213" s="45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4.5" x14ac:dyDescent="0.35">
      <c r="A214" s="44"/>
      <c r="B214" s="44"/>
      <c r="C214" s="44"/>
      <c r="D214" s="45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4.5" x14ac:dyDescent="0.35">
      <c r="A215" s="44"/>
      <c r="B215" s="44"/>
      <c r="C215" s="44"/>
      <c r="D215" s="45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4.5" x14ac:dyDescent="0.35">
      <c r="A216" s="44"/>
      <c r="B216" s="44"/>
      <c r="C216" s="44"/>
      <c r="D216" s="45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4.5" x14ac:dyDescent="0.35">
      <c r="A217" s="44"/>
      <c r="B217" s="44"/>
      <c r="C217" s="44"/>
      <c r="D217" s="45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4.5" x14ac:dyDescent="0.35">
      <c r="A218" s="44"/>
      <c r="B218" s="44"/>
      <c r="C218" s="44"/>
      <c r="D218" s="45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4.5" x14ac:dyDescent="0.35">
      <c r="A219" s="44"/>
      <c r="B219" s="44"/>
      <c r="C219" s="44"/>
      <c r="D219" s="45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4.5" x14ac:dyDescent="0.35">
      <c r="A220" s="44"/>
      <c r="B220" s="44"/>
      <c r="C220" s="44"/>
      <c r="D220" s="45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4.5" x14ac:dyDescent="0.35">
      <c r="A221" s="44"/>
      <c r="B221" s="44"/>
      <c r="C221" s="44"/>
      <c r="D221" s="45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4.5" x14ac:dyDescent="0.35">
      <c r="A222" s="44"/>
      <c r="B222" s="44"/>
      <c r="C222" s="44"/>
      <c r="D222" s="45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4.5" x14ac:dyDescent="0.35">
      <c r="A223" s="44"/>
      <c r="B223" s="44"/>
      <c r="C223" s="44"/>
      <c r="D223" s="45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4.5" x14ac:dyDescent="0.35">
      <c r="A224" s="44"/>
      <c r="B224" s="44"/>
      <c r="C224" s="44"/>
      <c r="D224" s="45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4.5" x14ac:dyDescent="0.35">
      <c r="A225" s="44"/>
      <c r="B225" s="44"/>
      <c r="C225" s="44"/>
      <c r="D225" s="45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4.5" x14ac:dyDescent="0.35">
      <c r="A226" s="44"/>
      <c r="B226" s="44"/>
      <c r="C226" s="44"/>
      <c r="D226" s="45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4.5" x14ac:dyDescent="0.35">
      <c r="A227" s="44"/>
      <c r="B227" s="44"/>
      <c r="C227" s="44"/>
      <c r="D227" s="45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4.5" x14ac:dyDescent="0.35">
      <c r="A228" s="44"/>
      <c r="B228" s="44"/>
      <c r="C228" s="44"/>
      <c r="D228" s="45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4.5" x14ac:dyDescent="0.35">
      <c r="A229" s="44"/>
      <c r="B229" s="44"/>
      <c r="C229" s="44"/>
      <c r="D229" s="45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4.5" x14ac:dyDescent="0.35">
      <c r="A230" s="44"/>
      <c r="B230" s="44"/>
      <c r="C230" s="44"/>
      <c r="D230" s="45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4.5" x14ac:dyDescent="0.35">
      <c r="A231" s="44"/>
      <c r="B231" s="44"/>
      <c r="C231" s="44"/>
      <c r="D231" s="45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4.5" x14ac:dyDescent="0.35">
      <c r="A232" s="44"/>
      <c r="B232" s="44"/>
      <c r="C232" s="44"/>
      <c r="D232" s="45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4.5" x14ac:dyDescent="0.35">
      <c r="A233" s="44"/>
      <c r="B233" s="44"/>
      <c r="C233" s="44"/>
      <c r="D233" s="45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4.5" x14ac:dyDescent="0.35">
      <c r="A234" s="44"/>
      <c r="B234" s="44"/>
      <c r="C234" s="44"/>
      <c r="D234" s="45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4.5" x14ac:dyDescent="0.35">
      <c r="A235" s="44"/>
      <c r="B235" s="44"/>
      <c r="C235" s="44"/>
      <c r="D235" s="45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4.5" x14ac:dyDescent="0.35">
      <c r="A236" s="44"/>
      <c r="B236" s="44"/>
      <c r="C236" s="44"/>
      <c r="D236" s="45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4.5" x14ac:dyDescent="0.35">
      <c r="A237" s="44"/>
      <c r="B237" s="44"/>
      <c r="C237" s="44"/>
      <c r="D237" s="45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4.5" x14ac:dyDescent="0.35">
      <c r="A238" s="44"/>
      <c r="B238" s="44"/>
      <c r="C238" s="44"/>
      <c r="D238" s="45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4.5" x14ac:dyDescent="0.35">
      <c r="A239" s="44"/>
      <c r="B239" s="44"/>
      <c r="C239" s="44"/>
      <c r="D239" s="45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4.5" x14ac:dyDescent="0.35">
      <c r="A240" s="44"/>
      <c r="B240" s="44"/>
      <c r="C240" s="44"/>
      <c r="D240" s="45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4.5" x14ac:dyDescent="0.35">
      <c r="A241" s="44"/>
      <c r="B241" s="44"/>
      <c r="C241" s="44"/>
      <c r="D241" s="45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4.5" x14ac:dyDescent="0.35">
      <c r="A242" s="44"/>
      <c r="B242" s="44"/>
      <c r="C242" s="44"/>
      <c r="D242" s="45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4.5" x14ac:dyDescent="0.35">
      <c r="A243" s="44"/>
      <c r="B243" s="44"/>
      <c r="C243" s="44"/>
      <c r="D243" s="45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4.5" x14ac:dyDescent="0.35">
      <c r="A244" s="44"/>
      <c r="B244" s="44"/>
      <c r="C244" s="44"/>
      <c r="D244" s="45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4.5" x14ac:dyDescent="0.35">
      <c r="A245" s="44"/>
      <c r="B245" s="44"/>
      <c r="C245" s="44"/>
      <c r="D245" s="45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4.5" x14ac:dyDescent="0.35">
      <c r="A246" s="44"/>
      <c r="B246" s="44"/>
      <c r="C246" s="44"/>
      <c r="D246" s="45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4.5" x14ac:dyDescent="0.35">
      <c r="A247" s="44"/>
      <c r="B247" s="44"/>
      <c r="C247" s="44"/>
      <c r="D247" s="45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4.5" x14ac:dyDescent="0.35">
      <c r="A248" s="44"/>
      <c r="B248" s="44"/>
      <c r="C248" s="44"/>
      <c r="D248" s="45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4.5" x14ac:dyDescent="0.35">
      <c r="A249" s="44"/>
      <c r="B249" s="44"/>
      <c r="C249" s="44"/>
      <c r="D249" s="45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4.5" x14ac:dyDescent="0.35">
      <c r="A250" s="44"/>
      <c r="B250" s="44"/>
      <c r="C250" s="44"/>
      <c r="D250" s="45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4.5" x14ac:dyDescent="0.35">
      <c r="A251" s="44"/>
      <c r="B251" s="44"/>
      <c r="C251" s="44"/>
      <c r="D251" s="45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4.5" x14ac:dyDescent="0.35">
      <c r="A252" s="44"/>
      <c r="B252" s="44"/>
      <c r="C252" s="44"/>
      <c r="D252" s="45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4.5" x14ac:dyDescent="0.35">
      <c r="A253" s="44"/>
      <c r="B253" s="44"/>
      <c r="C253" s="44"/>
      <c r="D253" s="45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4.5" x14ac:dyDescent="0.35">
      <c r="A254" s="44"/>
      <c r="B254" s="44"/>
      <c r="C254" s="44"/>
      <c r="D254" s="45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4.5" x14ac:dyDescent="0.35">
      <c r="A255" s="44"/>
      <c r="B255" s="44"/>
      <c r="C255" s="44"/>
      <c r="D255" s="45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4.5" x14ac:dyDescent="0.35">
      <c r="A256" s="44"/>
      <c r="B256" s="44"/>
      <c r="C256" s="44"/>
      <c r="D256" s="45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4.5" x14ac:dyDescent="0.35">
      <c r="A257" s="44"/>
      <c r="B257" s="44"/>
      <c r="C257" s="44"/>
      <c r="D257" s="45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4.5" x14ac:dyDescent="0.35">
      <c r="A258" s="44"/>
      <c r="B258" s="44"/>
      <c r="C258" s="44"/>
      <c r="D258" s="45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4.5" x14ac:dyDescent="0.35">
      <c r="A259" s="44"/>
      <c r="B259" s="44"/>
      <c r="C259" s="44"/>
      <c r="D259" s="45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4.5" x14ac:dyDescent="0.35">
      <c r="A260" s="44"/>
      <c r="B260" s="44"/>
      <c r="C260" s="44"/>
      <c r="D260" s="45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4.5" x14ac:dyDescent="0.35">
      <c r="A261" s="44"/>
      <c r="B261" s="44"/>
      <c r="C261" s="44"/>
      <c r="D261" s="45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4.5" x14ac:dyDescent="0.35">
      <c r="A262" s="44"/>
      <c r="B262" s="44"/>
      <c r="C262" s="44"/>
      <c r="D262" s="45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4.5" x14ac:dyDescent="0.35">
      <c r="A263" s="44"/>
      <c r="B263" s="44"/>
      <c r="C263" s="44"/>
      <c r="D263" s="45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4.5" x14ac:dyDescent="0.35">
      <c r="A264" s="44"/>
      <c r="B264" s="44"/>
      <c r="C264" s="44"/>
      <c r="D264" s="45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4.5" x14ac:dyDescent="0.35">
      <c r="A265" s="44"/>
      <c r="B265" s="44"/>
      <c r="C265" s="44"/>
      <c r="D265" s="45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4.5" x14ac:dyDescent="0.35">
      <c r="A266" s="44"/>
      <c r="B266" s="44"/>
      <c r="C266" s="44"/>
      <c r="D266" s="45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4.5" x14ac:dyDescent="0.35">
      <c r="A267" s="44"/>
      <c r="B267" s="44"/>
      <c r="C267" s="44"/>
      <c r="D267" s="45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4.5" x14ac:dyDescent="0.35">
      <c r="A268" s="44"/>
      <c r="B268" s="44"/>
      <c r="C268" s="44"/>
      <c r="D268" s="45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4.5" x14ac:dyDescent="0.35">
      <c r="A269" s="44"/>
      <c r="B269" s="44"/>
      <c r="C269" s="44"/>
      <c r="D269" s="45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4.5" x14ac:dyDescent="0.35">
      <c r="A270" s="44"/>
      <c r="B270" s="44"/>
      <c r="C270" s="44"/>
      <c r="D270" s="45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4.5" x14ac:dyDescent="0.35">
      <c r="A271" s="44"/>
      <c r="B271" s="44"/>
      <c r="C271" s="44"/>
      <c r="D271" s="45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4.5" x14ac:dyDescent="0.35">
      <c r="A272" s="44"/>
      <c r="B272" s="44"/>
      <c r="C272" s="44"/>
      <c r="D272" s="45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4.5" x14ac:dyDescent="0.35">
      <c r="A273" s="44"/>
      <c r="B273" s="44"/>
      <c r="C273" s="44"/>
      <c r="D273" s="45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4.5" x14ac:dyDescent="0.35">
      <c r="A274" s="44"/>
      <c r="B274" s="44"/>
      <c r="C274" s="44"/>
      <c r="D274" s="45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4.5" x14ac:dyDescent="0.35">
      <c r="A275" s="44"/>
      <c r="B275" s="44"/>
      <c r="C275" s="44"/>
      <c r="D275" s="45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4.5" x14ac:dyDescent="0.35">
      <c r="A276" s="44"/>
      <c r="B276" s="44"/>
      <c r="C276" s="44"/>
      <c r="D276" s="45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4.5" x14ac:dyDescent="0.35">
      <c r="A277" s="44"/>
      <c r="B277" s="44"/>
      <c r="C277" s="44"/>
      <c r="D277" s="45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4.5" x14ac:dyDescent="0.35">
      <c r="A278" s="44"/>
      <c r="B278" s="44"/>
      <c r="C278" s="44"/>
      <c r="D278" s="45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4.5" x14ac:dyDescent="0.35">
      <c r="A279" s="44"/>
      <c r="B279" s="44"/>
      <c r="C279" s="44"/>
      <c r="D279" s="45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4.5" x14ac:dyDescent="0.35">
      <c r="A280" s="44"/>
      <c r="B280" s="44"/>
      <c r="C280" s="44"/>
      <c r="D280" s="45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4.5" x14ac:dyDescent="0.35">
      <c r="A281" s="44"/>
      <c r="B281" s="44"/>
      <c r="C281" s="44"/>
      <c r="D281" s="45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4.5" x14ac:dyDescent="0.35">
      <c r="A282" s="44"/>
      <c r="B282" s="44"/>
      <c r="C282" s="44"/>
      <c r="D282" s="45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4.5" x14ac:dyDescent="0.35">
      <c r="A283" s="44"/>
      <c r="B283" s="44"/>
      <c r="C283" s="44"/>
      <c r="D283" s="45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4.5" x14ac:dyDescent="0.35">
      <c r="A284" s="44"/>
      <c r="B284" s="44"/>
      <c r="C284" s="44"/>
      <c r="D284" s="45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4.5" x14ac:dyDescent="0.35">
      <c r="A285" s="44"/>
      <c r="B285" s="44"/>
      <c r="C285" s="44"/>
      <c r="D285" s="45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4.5" x14ac:dyDescent="0.35">
      <c r="A286" s="44"/>
      <c r="B286" s="44"/>
      <c r="C286" s="44"/>
      <c r="D286" s="45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4.5" x14ac:dyDescent="0.35">
      <c r="A287" s="44"/>
      <c r="B287" s="44"/>
      <c r="C287" s="44"/>
      <c r="D287" s="45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4.5" x14ac:dyDescent="0.35">
      <c r="A288" s="44"/>
      <c r="B288" s="44"/>
      <c r="C288" s="44"/>
      <c r="D288" s="45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4.5" x14ac:dyDescent="0.35">
      <c r="A289" s="44"/>
      <c r="B289" s="44"/>
      <c r="C289" s="44"/>
      <c r="D289" s="45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4.5" x14ac:dyDescent="0.35">
      <c r="A290" s="44"/>
      <c r="B290" s="44"/>
      <c r="C290" s="44"/>
      <c r="D290" s="45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4.5" x14ac:dyDescent="0.35">
      <c r="A291" s="44"/>
      <c r="B291" s="44"/>
      <c r="C291" s="44"/>
      <c r="D291" s="45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4.5" x14ac:dyDescent="0.35">
      <c r="A292" s="44"/>
      <c r="B292" s="44"/>
      <c r="C292" s="44"/>
      <c r="D292" s="45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4.5" x14ac:dyDescent="0.35">
      <c r="A293" s="44"/>
      <c r="B293" s="44"/>
      <c r="C293" s="44"/>
      <c r="D293" s="45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4.5" x14ac:dyDescent="0.35">
      <c r="A294" s="44"/>
      <c r="B294" s="44"/>
      <c r="C294" s="44"/>
      <c r="D294" s="45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4.5" x14ac:dyDescent="0.35">
      <c r="A295" s="44"/>
      <c r="B295" s="44"/>
      <c r="C295" s="44"/>
      <c r="D295" s="45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4.5" x14ac:dyDescent="0.35">
      <c r="A296" s="44"/>
      <c r="B296" s="44"/>
      <c r="C296" s="44"/>
      <c r="D296" s="45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4.5" x14ac:dyDescent="0.35">
      <c r="A297" s="44"/>
      <c r="B297" s="44"/>
      <c r="C297" s="44"/>
      <c r="D297" s="45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4.5" x14ac:dyDescent="0.35">
      <c r="A298" s="44"/>
      <c r="B298" s="44"/>
      <c r="C298" s="44"/>
      <c r="D298" s="45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4.5" x14ac:dyDescent="0.35">
      <c r="A299" s="44"/>
      <c r="B299" s="44"/>
      <c r="C299" s="44"/>
      <c r="D299" s="45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4.5" x14ac:dyDescent="0.35">
      <c r="A300" s="44"/>
      <c r="B300" s="44"/>
      <c r="C300" s="44"/>
      <c r="D300" s="45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4.5" x14ac:dyDescent="0.35">
      <c r="A301" s="44"/>
      <c r="B301" s="44"/>
      <c r="C301" s="44"/>
      <c r="D301" s="45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4.5" x14ac:dyDescent="0.35">
      <c r="A302" s="44"/>
      <c r="B302" s="44"/>
      <c r="C302" s="44"/>
      <c r="D302" s="45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4.5" x14ac:dyDescent="0.35">
      <c r="A303" s="44"/>
      <c r="B303" s="44"/>
      <c r="C303" s="44"/>
      <c r="D303" s="45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4.5" x14ac:dyDescent="0.35">
      <c r="A304" s="44"/>
      <c r="B304" s="44"/>
      <c r="C304" s="44"/>
      <c r="D304" s="45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4.5" x14ac:dyDescent="0.35">
      <c r="A305" s="44"/>
      <c r="B305" s="44"/>
      <c r="C305" s="44"/>
      <c r="D305" s="45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4.5" x14ac:dyDescent="0.35">
      <c r="A306" s="44"/>
      <c r="B306" s="44"/>
      <c r="C306" s="44"/>
      <c r="D306" s="45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4.5" x14ac:dyDescent="0.35">
      <c r="A307" s="44"/>
      <c r="B307" s="44"/>
      <c r="C307" s="44"/>
      <c r="D307" s="45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4.5" x14ac:dyDescent="0.35">
      <c r="A308" s="44"/>
      <c r="B308" s="44"/>
      <c r="C308" s="44"/>
      <c r="D308" s="45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4.5" x14ac:dyDescent="0.35">
      <c r="A309" s="44"/>
      <c r="B309" s="44"/>
      <c r="C309" s="44"/>
      <c r="D309" s="45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4.5" x14ac:dyDescent="0.35">
      <c r="A310" s="44"/>
      <c r="B310" s="44"/>
      <c r="C310" s="44"/>
      <c r="D310" s="45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4.5" x14ac:dyDescent="0.35">
      <c r="A311" s="44"/>
      <c r="B311" s="44"/>
      <c r="C311" s="44"/>
      <c r="D311" s="45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4.5" x14ac:dyDescent="0.35">
      <c r="A312" s="44"/>
      <c r="B312" s="44"/>
      <c r="C312" s="44"/>
      <c r="D312" s="45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4.5" x14ac:dyDescent="0.35">
      <c r="A313" s="44"/>
      <c r="B313" s="44"/>
      <c r="C313" s="44"/>
      <c r="D313" s="45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4.5" x14ac:dyDescent="0.35">
      <c r="A314" s="44"/>
      <c r="B314" s="44"/>
      <c r="C314" s="44"/>
      <c r="D314" s="45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4.5" x14ac:dyDescent="0.35">
      <c r="A315" s="44"/>
      <c r="B315" s="44"/>
      <c r="C315" s="44"/>
      <c r="D315" s="45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4.5" x14ac:dyDescent="0.35">
      <c r="A316" s="44"/>
      <c r="B316" s="44"/>
      <c r="C316" s="44"/>
      <c r="D316" s="45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4.5" x14ac:dyDescent="0.35">
      <c r="A317" s="44"/>
      <c r="B317" s="44"/>
      <c r="C317" s="44"/>
      <c r="D317" s="45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4.5" x14ac:dyDescent="0.35">
      <c r="A318" s="44"/>
      <c r="B318" s="44"/>
      <c r="C318" s="44"/>
      <c r="D318" s="45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4.5" x14ac:dyDescent="0.35">
      <c r="A319" s="44"/>
      <c r="B319" s="44"/>
      <c r="C319" s="44"/>
      <c r="D319" s="45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4.5" x14ac:dyDescent="0.35">
      <c r="A320" s="44"/>
      <c r="B320" s="44"/>
      <c r="C320" s="44"/>
      <c r="D320" s="45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4.5" x14ac:dyDescent="0.35">
      <c r="A321" s="44"/>
      <c r="B321" s="44"/>
      <c r="C321" s="44"/>
      <c r="D321" s="45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4.5" x14ac:dyDescent="0.35">
      <c r="A322" s="44"/>
      <c r="B322" s="44"/>
      <c r="C322" s="44"/>
      <c r="D322" s="45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4.5" x14ac:dyDescent="0.35">
      <c r="A323" s="44"/>
      <c r="B323" s="44"/>
      <c r="C323" s="44"/>
      <c r="D323" s="45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4.5" x14ac:dyDescent="0.35">
      <c r="A324" s="44"/>
      <c r="B324" s="44"/>
      <c r="C324" s="44"/>
      <c r="D324" s="45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4.5" x14ac:dyDescent="0.35">
      <c r="A325" s="44"/>
      <c r="B325" s="44"/>
      <c r="C325" s="44"/>
      <c r="D325" s="45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4.5" x14ac:dyDescent="0.35">
      <c r="A326" s="44"/>
      <c r="B326" s="44"/>
      <c r="C326" s="44"/>
      <c r="D326" s="45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4.5" x14ac:dyDescent="0.35">
      <c r="A327" s="44"/>
      <c r="B327" s="44"/>
      <c r="C327" s="44"/>
      <c r="D327" s="45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4.5" x14ac:dyDescent="0.35">
      <c r="A328" s="44"/>
      <c r="B328" s="44"/>
      <c r="C328" s="44"/>
      <c r="D328" s="45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4.5" x14ac:dyDescent="0.35">
      <c r="A329" s="44"/>
      <c r="B329" s="44"/>
      <c r="C329" s="44"/>
      <c r="D329" s="45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4.5" x14ac:dyDescent="0.35">
      <c r="A330" s="44"/>
      <c r="B330" s="44"/>
      <c r="C330" s="44"/>
      <c r="D330" s="45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4.5" x14ac:dyDescent="0.35">
      <c r="A331" s="44"/>
      <c r="B331" s="44"/>
      <c r="C331" s="44"/>
      <c r="D331" s="45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4.5" x14ac:dyDescent="0.35">
      <c r="A332" s="44"/>
      <c r="B332" s="44"/>
      <c r="C332" s="44"/>
      <c r="D332" s="45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4.5" x14ac:dyDescent="0.35">
      <c r="A333" s="44"/>
      <c r="B333" s="44"/>
      <c r="C333" s="44"/>
      <c r="D333" s="45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4.5" x14ac:dyDescent="0.35">
      <c r="A334" s="44"/>
      <c r="B334" s="44"/>
      <c r="C334" s="44"/>
      <c r="D334" s="45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4.5" x14ac:dyDescent="0.35">
      <c r="A335" s="44"/>
      <c r="B335" s="44"/>
      <c r="C335" s="44"/>
      <c r="D335" s="45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4.5" x14ac:dyDescent="0.35">
      <c r="A336" s="44"/>
      <c r="B336" s="44"/>
      <c r="C336" s="44"/>
      <c r="D336" s="45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4.5" x14ac:dyDescent="0.35">
      <c r="A337" s="44"/>
      <c r="B337" s="44"/>
      <c r="C337" s="44"/>
      <c r="D337" s="45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4.5" x14ac:dyDescent="0.35">
      <c r="A338" s="44"/>
      <c r="B338" s="44"/>
      <c r="C338" s="44"/>
      <c r="D338" s="45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4.5" x14ac:dyDescent="0.35">
      <c r="A339" s="44"/>
      <c r="B339" s="44"/>
      <c r="C339" s="44"/>
      <c r="D339" s="45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4.5" x14ac:dyDescent="0.35">
      <c r="A340" s="44"/>
      <c r="B340" s="44"/>
      <c r="C340" s="44"/>
      <c r="D340" s="45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4.5" x14ac:dyDescent="0.35">
      <c r="A341" s="44"/>
      <c r="B341" s="44"/>
      <c r="C341" s="44"/>
      <c r="D341" s="45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4.5" x14ac:dyDescent="0.35">
      <c r="A342" s="44"/>
      <c r="B342" s="44"/>
      <c r="C342" s="44"/>
      <c r="D342" s="45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4.5" x14ac:dyDescent="0.35">
      <c r="A343" s="44"/>
      <c r="B343" s="44"/>
      <c r="C343" s="44"/>
      <c r="D343" s="45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4.5" x14ac:dyDescent="0.35">
      <c r="A344" s="44"/>
      <c r="B344" s="44"/>
      <c r="C344" s="44"/>
      <c r="D344" s="45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4.5" x14ac:dyDescent="0.35">
      <c r="A345" s="44"/>
      <c r="B345" s="44"/>
      <c r="C345" s="44"/>
      <c r="D345" s="45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4.5" x14ac:dyDescent="0.35">
      <c r="A346" s="44"/>
      <c r="B346" s="44"/>
      <c r="C346" s="44"/>
      <c r="D346" s="45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4.5" x14ac:dyDescent="0.35">
      <c r="A347" s="44"/>
      <c r="B347" s="44"/>
      <c r="C347" s="44"/>
      <c r="D347" s="45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4.5" x14ac:dyDescent="0.35">
      <c r="A348" s="44"/>
      <c r="B348" s="44"/>
      <c r="C348" s="44"/>
      <c r="D348" s="45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4.5" x14ac:dyDescent="0.35">
      <c r="A349" s="44"/>
      <c r="B349" s="44"/>
      <c r="C349" s="44"/>
      <c r="D349" s="45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4.5" x14ac:dyDescent="0.35">
      <c r="A350" s="44"/>
      <c r="B350" s="44"/>
      <c r="C350" s="44"/>
      <c r="D350" s="45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4.5" x14ac:dyDescent="0.35">
      <c r="A351" s="44"/>
      <c r="B351" s="44"/>
      <c r="C351" s="44"/>
      <c r="D351" s="45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4.5" x14ac:dyDescent="0.35">
      <c r="A352" s="44"/>
      <c r="B352" s="44"/>
      <c r="C352" s="44"/>
      <c r="D352" s="45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4.5" x14ac:dyDescent="0.35">
      <c r="A353" s="44"/>
      <c r="B353" s="44"/>
      <c r="C353" s="44"/>
      <c r="D353" s="45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4.5" x14ac:dyDescent="0.35">
      <c r="A354" s="44"/>
      <c r="B354" s="44"/>
      <c r="C354" s="44"/>
      <c r="D354" s="45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4.5" x14ac:dyDescent="0.35">
      <c r="A355" s="44"/>
      <c r="B355" s="44"/>
      <c r="C355" s="44"/>
      <c r="D355" s="45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4.5" x14ac:dyDescent="0.35">
      <c r="A356" s="44"/>
      <c r="B356" s="44"/>
      <c r="C356" s="44"/>
      <c r="D356" s="45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4.5" x14ac:dyDescent="0.35">
      <c r="A357" s="44"/>
      <c r="B357" s="44"/>
      <c r="C357" s="44"/>
      <c r="D357" s="45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4.5" x14ac:dyDescent="0.35">
      <c r="A358" s="44"/>
      <c r="B358" s="44"/>
      <c r="C358" s="44"/>
      <c r="D358" s="45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4.5" x14ac:dyDescent="0.35">
      <c r="A359" s="44"/>
      <c r="B359" s="44"/>
      <c r="C359" s="44"/>
      <c r="D359" s="45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4.5" x14ac:dyDescent="0.35">
      <c r="A360" s="44"/>
      <c r="B360" s="44"/>
      <c r="C360" s="44"/>
      <c r="D360" s="45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4.5" x14ac:dyDescent="0.35">
      <c r="A361" s="44"/>
      <c r="B361" s="44"/>
      <c r="C361" s="44"/>
      <c r="D361" s="45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4.5" x14ac:dyDescent="0.35">
      <c r="A362" s="44"/>
      <c r="B362" s="44"/>
      <c r="C362" s="44"/>
      <c r="D362" s="45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4.5" x14ac:dyDescent="0.35">
      <c r="A363" s="44"/>
      <c r="B363" s="44"/>
      <c r="C363" s="44"/>
      <c r="D363" s="45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4.5" x14ac:dyDescent="0.35">
      <c r="A364" s="44"/>
      <c r="B364" s="44"/>
      <c r="C364" s="44"/>
      <c r="D364" s="45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4.5" x14ac:dyDescent="0.35">
      <c r="A365" s="44"/>
      <c r="B365" s="44"/>
      <c r="C365" s="44"/>
      <c r="D365" s="45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4.5" x14ac:dyDescent="0.35">
      <c r="A366" s="44"/>
      <c r="B366" s="44"/>
      <c r="C366" s="44"/>
      <c r="D366" s="45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4.5" x14ac:dyDescent="0.35">
      <c r="A367" s="44"/>
      <c r="B367" s="44"/>
      <c r="C367" s="44"/>
      <c r="D367" s="45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4.5" x14ac:dyDescent="0.35">
      <c r="A368" s="44"/>
      <c r="B368" s="44"/>
      <c r="C368" s="44"/>
      <c r="D368" s="45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4.5" x14ac:dyDescent="0.35">
      <c r="A369" s="44"/>
      <c r="B369" s="44"/>
      <c r="C369" s="44"/>
      <c r="D369" s="45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4.5" x14ac:dyDescent="0.35">
      <c r="A370" s="44"/>
      <c r="B370" s="44"/>
      <c r="C370" s="44"/>
      <c r="D370" s="45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4.5" x14ac:dyDescent="0.35">
      <c r="A371" s="44"/>
      <c r="B371" s="44"/>
      <c r="C371" s="44"/>
      <c r="D371" s="45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4.5" x14ac:dyDescent="0.35">
      <c r="A372" s="44"/>
      <c r="B372" s="44"/>
      <c r="C372" s="44"/>
      <c r="D372" s="45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4.5" x14ac:dyDescent="0.35">
      <c r="A373" s="44"/>
      <c r="B373" s="44"/>
      <c r="C373" s="44"/>
      <c r="D373" s="45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4.5" x14ac:dyDescent="0.35">
      <c r="A374" s="44"/>
      <c r="B374" s="44"/>
      <c r="C374" s="44"/>
      <c r="D374" s="45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4.5" x14ac:dyDescent="0.35">
      <c r="A375" s="44"/>
      <c r="B375" s="44"/>
      <c r="C375" s="44"/>
      <c r="D375" s="45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4.5" x14ac:dyDescent="0.35">
      <c r="A376" s="44"/>
      <c r="B376" s="44"/>
      <c r="C376" s="44"/>
      <c r="D376" s="45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4.5" x14ac:dyDescent="0.35">
      <c r="A377" s="44"/>
      <c r="B377" s="44"/>
      <c r="C377" s="44"/>
      <c r="D377" s="45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4.5" x14ac:dyDescent="0.35">
      <c r="A378" s="44"/>
      <c r="B378" s="44"/>
      <c r="C378" s="44"/>
      <c r="D378" s="45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4.5" x14ac:dyDescent="0.35">
      <c r="A379" s="44"/>
      <c r="B379" s="44"/>
      <c r="C379" s="44"/>
      <c r="D379" s="45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4.5" x14ac:dyDescent="0.35">
      <c r="A380" s="44"/>
      <c r="B380" s="44"/>
      <c r="C380" s="44"/>
      <c r="D380" s="45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4.5" x14ac:dyDescent="0.35">
      <c r="A381" s="44"/>
      <c r="B381" s="44"/>
      <c r="C381" s="44"/>
      <c r="D381" s="45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4.5" x14ac:dyDescent="0.35">
      <c r="A382" s="44"/>
      <c r="B382" s="44"/>
      <c r="C382" s="44"/>
      <c r="D382" s="45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4.5" x14ac:dyDescent="0.35">
      <c r="A383" s="44"/>
      <c r="B383" s="44"/>
      <c r="C383" s="44"/>
      <c r="D383" s="45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4.5" x14ac:dyDescent="0.35">
      <c r="A384" s="44"/>
      <c r="B384" s="44"/>
      <c r="C384" s="44"/>
      <c r="D384" s="45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4.5" x14ac:dyDescent="0.35">
      <c r="A385" s="44"/>
      <c r="B385" s="44"/>
      <c r="C385" s="44"/>
      <c r="D385" s="45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4.5" x14ac:dyDescent="0.35">
      <c r="A386" s="44"/>
      <c r="B386" s="44"/>
      <c r="C386" s="44"/>
      <c r="D386" s="45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4.5" x14ac:dyDescent="0.35">
      <c r="A387" s="44"/>
      <c r="B387" s="44"/>
      <c r="C387" s="44"/>
      <c r="D387" s="45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4.5" x14ac:dyDescent="0.35">
      <c r="A388" s="44"/>
      <c r="B388" s="44"/>
      <c r="C388" s="44"/>
      <c r="D388" s="45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4.5" x14ac:dyDescent="0.35">
      <c r="A389" s="44"/>
      <c r="B389" s="44"/>
      <c r="C389" s="44"/>
      <c r="D389" s="45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4.5" x14ac:dyDescent="0.35">
      <c r="A390" s="44"/>
      <c r="B390" s="44"/>
      <c r="C390" s="44"/>
      <c r="D390" s="45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4.5" x14ac:dyDescent="0.35">
      <c r="A391" s="44"/>
      <c r="B391" s="44"/>
      <c r="C391" s="44"/>
      <c r="D391" s="45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4.5" x14ac:dyDescent="0.35">
      <c r="A392" s="44"/>
      <c r="B392" s="44"/>
      <c r="C392" s="44"/>
      <c r="D392" s="45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4.5" x14ac:dyDescent="0.35">
      <c r="A393" s="44"/>
      <c r="B393" s="44"/>
      <c r="C393" s="44"/>
      <c r="D393" s="45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4.5" x14ac:dyDescent="0.35">
      <c r="A394" s="44"/>
      <c r="B394" s="44"/>
      <c r="C394" s="44"/>
      <c r="D394" s="45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4.5" x14ac:dyDescent="0.35">
      <c r="A395" s="44"/>
      <c r="B395" s="44"/>
      <c r="C395" s="44"/>
      <c r="D395" s="45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4.5" x14ac:dyDescent="0.35">
      <c r="A396" s="44"/>
      <c r="B396" s="44"/>
      <c r="C396" s="44"/>
      <c r="D396" s="45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4.5" x14ac:dyDescent="0.35">
      <c r="A397" s="44"/>
      <c r="B397" s="44"/>
      <c r="C397" s="44"/>
      <c r="D397" s="45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4.5" x14ac:dyDescent="0.35">
      <c r="A398" s="44"/>
      <c r="B398" s="44"/>
      <c r="C398" s="44"/>
      <c r="D398" s="45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4.5" x14ac:dyDescent="0.35">
      <c r="A399" s="44"/>
      <c r="B399" s="44"/>
      <c r="C399" s="44"/>
      <c r="D399" s="45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4.5" x14ac:dyDescent="0.35">
      <c r="A400" s="44"/>
      <c r="B400" s="44"/>
      <c r="C400" s="44"/>
      <c r="D400" s="45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4.5" x14ac:dyDescent="0.35">
      <c r="A401" s="44"/>
      <c r="B401" s="44"/>
      <c r="C401" s="44"/>
      <c r="D401" s="45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4.5" x14ac:dyDescent="0.35">
      <c r="A402" s="44"/>
      <c r="B402" s="44"/>
      <c r="C402" s="44"/>
      <c r="D402" s="45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4.5" x14ac:dyDescent="0.35">
      <c r="A403" s="44"/>
      <c r="B403" s="44"/>
      <c r="C403" s="44"/>
      <c r="D403" s="45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4.5" x14ac:dyDescent="0.35">
      <c r="A404" s="44"/>
      <c r="B404" s="44"/>
      <c r="C404" s="44"/>
      <c r="D404" s="45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4.5" x14ac:dyDescent="0.35">
      <c r="A405" s="44"/>
      <c r="B405" s="44"/>
      <c r="C405" s="44"/>
      <c r="D405" s="45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4.5" x14ac:dyDescent="0.35">
      <c r="A406" s="44"/>
      <c r="B406" s="44"/>
      <c r="C406" s="44"/>
      <c r="D406" s="45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4.5" x14ac:dyDescent="0.35">
      <c r="A407" s="44"/>
      <c r="B407" s="44"/>
      <c r="C407" s="44"/>
      <c r="D407" s="45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4.5" x14ac:dyDescent="0.35">
      <c r="A408" s="44"/>
      <c r="B408" s="44"/>
      <c r="C408" s="44"/>
      <c r="D408" s="45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4.5" x14ac:dyDescent="0.35">
      <c r="A409" s="44"/>
      <c r="B409" s="44"/>
      <c r="C409" s="44"/>
      <c r="D409" s="45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4.5" x14ac:dyDescent="0.35">
      <c r="A410" s="44"/>
      <c r="B410" s="44"/>
      <c r="C410" s="44"/>
      <c r="D410" s="45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4.5" x14ac:dyDescent="0.35">
      <c r="A411" s="44"/>
      <c r="B411" s="44"/>
      <c r="C411" s="44"/>
      <c r="D411" s="45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4.5" x14ac:dyDescent="0.35">
      <c r="A412" s="44"/>
      <c r="B412" s="44"/>
      <c r="C412" s="44"/>
      <c r="D412" s="45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4.5" x14ac:dyDescent="0.35">
      <c r="A413" s="44"/>
      <c r="B413" s="44"/>
      <c r="C413" s="44"/>
      <c r="D413" s="45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4.5" x14ac:dyDescent="0.35">
      <c r="A414" s="44"/>
      <c r="B414" s="44"/>
      <c r="C414" s="44"/>
      <c r="D414" s="45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4.5" x14ac:dyDescent="0.35">
      <c r="A415" s="44"/>
      <c r="B415" s="44"/>
      <c r="C415" s="44"/>
      <c r="D415" s="45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4.5" x14ac:dyDescent="0.35">
      <c r="A416" s="44"/>
      <c r="B416" s="44"/>
      <c r="C416" s="44"/>
      <c r="D416" s="45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4.5" x14ac:dyDescent="0.35">
      <c r="A417" s="44"/>
      <c r="B417" s="44"/>
      <c r="C417" s="44"/>
      <c r="D417" s="45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4.5" x14ac:dyDescent="0.35">
      <c r="A418" s="44"/>
      <c r="B418" s="44"/>
      <c r="C418" s="44"/>
      <c r="D418" s="45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4.5" x14ac:dyDescent="0.35">
      <c r="A419" s="44"/>
      <c r="B419" s="44"/>
      <c r="C419" s="44"/>
      <c r="D419" s="45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4.5" x14ac:dyDescent="0.35">
      <c r="A420" s="44"/>
      <c r="B420" s="44"/>
      <c r="C420" s="44"/>
      <c r="D420" s="45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4.5" x14ac:dyDescent="0.35">
      <c r="A421" s="44"/>
      <c r="B421" s="44"/>
      <c r="C421" s="44"/>
      <c r="D421" s="45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4.5" x14ac:dyDescent="0.35">
      <c r="A422" s="44"/>
      <c r="B422" s="44"/>
      <c r="C422" s="44"/>
      <c r="D422" s="45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4.5" x14ac:dyDescent="0.35">
      <c r="A423" s="44"/>
      <c r="B423" s="44"/>
      <c r="C423" s="44"/>
      <c r="D423" s="45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4.5" x14ac:dyDescent="0.35">
      <c r="A424" s="44"/>
      <c r="B424" s="44"/>
      <c r="C424" s="44"/>
      <c r="D424" s="45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4.5" x14ac:dyDescent="0.35">
      <c r="A425" s="44"/>
      <c r="B425" s="44"/>
      <c r="C425" s="44"/>
      <c r="D425" s="45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4.5" x14ac:dyDescent="0.35">
      <c r="A426" s="44"/>
      <c r="B426" s="44"/>
      <c r="C426" s="44"/>
      <c r="D426" s="45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4.5" x14ac:dyDescent="0.35">
      <c r="A427" s="44"/>
      <c r="B427" s="44"/>
      <c r="C427" s="44"/>
      <c r="D427" s="45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4.5" x14ac:dyDescent="0.35">
      <c r="A428" s="44"/>
      <c r="B428" s="44"/>
      <c r="C428" s="44"/>
      <c r="D428" s="45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4.5" x14ac:dyDescent="0.35">
      <c r="A429" s="44"/>
      <c r="B429" s="44"/>
      <c r="C429" s="44"/>
      <c r="D429" s="45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4.5" x14ac:dyDescent="0.35">
      <c r="A430" s="44"/>
      <c r="B430" s="44"/>
      <c r="C430" s="44"/>
      <c r="D430" s="45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4.5" x14ac:dyDescent="0.35">
      <c r="A431" s="44"/>
      <c r="B431" s="44"/>
      <c r="C431" s="44"/>
      <c r="D431" s="45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4.5" x14ac:dyDescent="0.35">
      <c r="A432" s="44"/>
      <c r="B432" s="44"/>
      <c r="C432" s="44"/>
      <c r="D432" s="45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4.5" x14ac:dyDescent="0.35">
      <c r="A433" s="44"/>
      <c r="B433" s="44"/>
      <c r="C433" s="44"/>
      <c r="D433" s="45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4.5" x14ac:dyDescent="0.35">
      <c r="A434" s="44"/>
      <c r="B434" s="44"/>
      <c r="C434" s="44"/>
      <c r="D434" s="45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4.5" x14ac:dyDescent="0.35">
      <c r="A435" s="44"/>
      <c r="B435" s="44"/>
      <c r="C435" s="44"/>
      <c r="D435" s="45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4.5" x14ac:dyDescent="0.35">
      <c r="A436" s="44"/>
      <c r="B436" s="44"/>
      <c r="C436" s="44"/>
      <c r="D436" s="45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4.5" x14ac:dyDescent="0.35">
      <c r="A437" s="44"/>
      <c r="B437" s="44"/>
      <c r="C437" s="44"/>
      <c r="D437" s="45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4.5" x14ac:dyDescent="0.35">
      <c r="A438" s="44"/>
      <c r="B438" s="44"/>
      <c r="C438" s="44"/>
      <c r="D438" s="45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4.5" x14ac:dyDescent="0.35">
      <c r="A439" s="44"/>
      <c r="B439" s="44"/>
      <c r="C439" s="44"/>
      <c r="D439" s="45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4.5" x14ac:dyDescent="0.35">
      <c r="A440" s="44"/>
      <c r="B440" s="44"/>
      <c r="C440" s="44"/>
      <c r="D440" s="45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4.5" x14ac:dyDescent="0.35">
      <c r="A441" s="44"/>
      <c r="B441" s="44"/>
      <c r="C441" s="44"/>
      <c r="D441" s="45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4.5" x14ac:dyDescent="0.35">
      <c r="A442" s="44"/>
      <c r="B442" s="44"/>
      <c r="C442" s="44"/>
      <c r="D442" s="45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4.5" x14ac:dyDescent="0.35">
      <c r="A443" s="44"/>
      <c r="B443" s="44"/>
      <c r="C443" s="44"/>
      <c r="D443" s="45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4.5" x14ac:dyDescent="0.35">
      <c r="A444" s="44"/>
      <c r="B444" s="44"/>
      <c r="C444" s="44"/>
      <c r="D444" s="45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4.5" x14ac:dyDescent="0.35">
      <c r="A445" s="44"/>
      <c r="B445" s="44"/>
      <c r="C445" s="44"/>
      <c r="D445" s="45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4.5" x14ac:dyDescent="0.35">
      <c r="A446" s="44"/>
      <c r="B446" s="44"/>
      <c r="C446" s="44"/>
      <c r="D446" s="45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4.5" x14ac:dyDescent="0.35">
      <c r="A447" s="44"/>
      <c r="B447" s="44"/>
      <c r="C447" s="44"/>
      <c r="D447" s="45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4.5" x14ac:dyDescent="0.35">
      <c r="A448" s="44"/>
      <c r="B448" s="44"/>
      <c r="C448" s="44"/>
      <c r="D448" s="45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4.5" x14ac:dyDescent="0.35">
      <c r="A449" s="44"/>
      <c r="B449" s="44"/>
      <c r="C449" s="44"/>
      <c r="D449" s="45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4.5" x14ac:dyDescent="0.35">
      <c r="A450" s="44"/>
      <c r="B450" s="44"/>
      <c r="C450" s="44"/>
      <c r="D450" s="45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4.5" x14ac:dyDescent="0.35">
      <c r="A451" s="44"/>
      <c r="B451" s="44"/>
      <c r="C451" s="44"/>
      <c r="D451" s="45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4.5" x14ac:dyDescent="0.35">
      <c r="A452" s="44"/>
      <c r="B452" s="44"/>
      <c r="C452" s="44"/>
      <c r="D452" s="45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4.5" x14ac:dyDescent="0.35">
      <c r="A453" s="44"/>
      <c r="B453" s="44"/>
      <c r="C453" s="44"/>
      <c r="D453" s="45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4.5" x14ac:dyDescent="0.35">
      <c r="A454" s="44"/>
      <c r="B454" s="44"/>
      <c r="C454" s="44"/>
      <c r="D454" s="45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4.5" x14ac:dyDescent="0.35">
      <c r="A455" s="44"/>
      <c r="B455" s="44"/>
      <c r="C455" s="44"/>
      <c r="D455" s="45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4.5" x14ac:dyDescent="0.35">
      <c r="A456" s="44"/>
      <c r="B456" s="44"/>
      <c r="C456" s="44"/>
      <c r="D456" s="45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4.5" x14ac:dyDescent="0.35">
      <c r="A457" s="44"/>
      <c r="B457" s="44"/>
      <c r="C457" s="44"/>
      <c r="D457" s="45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4.5" x14ac:dyDescent="0.35">
      <c r="A458" s="44"/>
      <c r="B458" s="44"/>
      <c r="C458" s="44"/>
      <c r="D458" s="45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4.5" x14ac:dyDescent="0.35">
      <c r="A459" s="44"/>
      <c r="B459" s="44"/>
      <c r="C459" s="44"/>
      <c r="D459" s="45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4.5" x14ac:dyDescent="0.35">
      <c r="A460" s="44"/>
      <c r="B460" s="44"/>
      <c r="C460" s="44"/>
      <c r="D460" s="45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4.5" x14ac:dyDescent="0.35">
      <c r="A461" s="44"/>
      <c r="B461" s="44"/>
      <c r="C461" s="44"/>
      <c r="D461" s="45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4.5" x14ac:dyDescent="0.35">
      <c r="A462" s="44"/>
      <c r="B462" s="44"/>
      <c r="C462" s="44"/>
      <c r="D462" s="45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4.5" x14ac:dyDescent="0.35">
      <c r="A463" s="44"/>
      <c r="B463" s="44"/>
      <c r="C463" s="44"/>
      <c r="D463" s="45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4.5" x14ac:dyDescent="0.35">
      <c r="A464" s="44"/>
      <c r="B464" s="44"/>
      <c r="C464" s="44"/>
      <c r="D464" s="45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4.5" x14ac:dyDescent="0.35">
      <c r="A465" s="44"/>
      <c r="B465" s="44"/>
      <c r="C465" s="44"/>
      <c r="D465" s="45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4.5" x14ac:dyDescent="0.35">
      <c r="A466" s="44"/>
      <c r="B466" s="44"/>
      <c r="C466" s="44"/>
      <c r="D466" s="45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4.5" x14ac:dyDescent="0.35">
      <c r="A467" s="44"/>
      <c r="B467" s="44"/>
      <c r="C467" s="44"/>
      <c r="D467" s="45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4.5" x14ac:dyDescent="0.35">
      <c r="A468" s="44"/>
      <c r="B468" s="44"/>
      <c r="C468" s="44"/>
      <c r="D468" s="45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4.5" x14ac:dyDescent="0.35">
      <c r="A469" s="44"/>
      <c r="B469" s="44"/>
      <c r="C469" s="44"/>
      <c r="D469" s="45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4.5" x14ac:dyDescent="0.35">
      <c r="A470" s="44"/>
      <c r="B470" s="44"/>
      <c r="C470" s="44"/>
      <c r="D470" s="45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4.5" x14ac:dyDescent="0.35">
      <c r="A471" s="44"/>
      <c r="B471" s="44"/>
      <c r="C471" s="44"/>
      <c r="D471" s="45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4.5" x14ac:dyDescent="0.35">
      <c r="A472" s="44"/>
      <c r="B472" s="44"/>
      <c r="C472" s="44"/>
      <c r="D472" s="45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4.5" x14ac:dyDescent="0.35">
      <c r="A473" s="44"/>
      <c r="B473" s="44"/>
      <c r="C473" s="44"/>
      <c r="D473" s="45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4.5" x14ac:dyDescent="0.35">
      <c r="A474" s="44"/>
      <c r="B474" s="44"/>
      <c r="C474" s="44"/>
      <c r="D474" s="45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4.5" x14ac:dyDescent="0.35">
      <c r="A475" s="44"/>
      <c r="B475" s="44"/>
      <c r="C475" s="44"/>
      <c r="D475" s="45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4.5" x14ac:dyDescent="0.35">
      <c r="A476" s="44"/>
      <c r="B476" s="44"/>
      <c r="C476" s="44"/>
      <c r="D476" s="45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4.5" x14ac:dyDescent="0.35">
      <c r="A477" s="44"/>
      <c r="B477" s="44"/>
      <c r="C477" s="44"/>
      <c r="D477" s="45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4.5" x14ac:dyDescent="0.35">
      <c r="A478" s="44"/>
      <c r="B478" s="44"/>
      <c r="C478" s="44"/>
      <c r="D478" s="45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4.5" x14ac:dyDescent="0.35">
      <c r="A479" s="44"/>
      <c r="B479" s="44"/>
      <c r="C479" s="44"/>
      <c r="D479" s="45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4.5" x14ac:dyDescent="0.35">
      <c r="A480" s="44"/>
      <c r="B480" s="44"/>
      <c r="C480" s="44"/>
      <c r="D480" s="45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4.5" x14ac:dyDescent="0.35">
      <c r="A481" s="44"/>
      <c r="B481" s="44"/>
      <c r="C481" s="44"/>
      <c r="D481" s="45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4.5" x14ac:dyDescent="0.35">
      <c r="A482" s="44"/>
      <c r="B482" s="44"/>
      <c r="C482" s="44"/>
      <c r="D482" s="45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4.5" x14ac:dyDescent="0.35">
      <c r="A483" s="44"/>
      <c r="B483" s="44"/>
      <c r="C483" s="44"/>
      <c r="D483" s="45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4.5" x14ac:dyDescent="0.35">
      <c r="A484" s="44"/>
      <c r="B484" s="44"/>
      <c r="C484" s="44"/>
      <c r="D484" s="45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4.5" x14ac:dyDescent="0.35">
      <c r="A485" s="44"/>
      <c r="B485" s="44"/>
      <c r="C485" s="44"/>
      <c r="D485" s="45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4.5" x14ac:dyDescent="0.35">
      <c r="A486" s="44"/>
      <c r="B486" s="44"/>
      <c r="C486" s="44"/>
      <c r="D486" s="45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4.5" x14ac:dyDescent="0.35">
      <c r="A487" s="44"/>
      <c r="B487" s="44"/>
      <c r="C487" s="44"/>
      <c r="D487" s="45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4.5" x14ac:dyDescent="0.35">
      <c r="A488" s="44"/>
      <c r="B488" s="44"/>
      <c r="C488" s="44"/>
      <c r="D488" s="45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4.5" x14ac:dyDescent="0.35">
      <c r="A489" s="44"/>
      <c r="B489" s="44"/>
      <c r="C489" s="44"/>
      <c r="D489" s="45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4.5" x14ac:dyDescent="0.35">
      <c r="A490" s="44"/>
      <c r="B490" s="44"/>
      <c r="C490" s="44"/>
      <c r="D490" s="45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4.5" x14ac:dyDescent="0.35">
      <c r="A491" s="44"/>
      <c r="B491" s="44"/>
      <c r="C491" s="44"/>
      <c r="D491" s="45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4.5" x14ac:dyDescent="0.35">
      <c r="A492" s="44"/>
      <c r="B492" s="44"/>
      <c r="C492" s="44"/>
      <c r="D492" s="45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4.5" x14ac:dyDescent="0.35">
      <c r="A493" s="44"/>
      <c r="B493" s="44"/>
      <c r="C493" s="44"/>
      <c r="D493" s="45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4.5" x14ac:dyDescent="0.35">
      <c r="A494" s="44"/>
      <c r="B494" s="44"/>
      <c r="C494" s="44"/>
      <c r="D494" s="45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4.5" x14ac:dyDescent="0.35">
      <c r="A495" s="44"/>
      <c r="B495" s="44"/>
      <c r="C495" s="44"/>
      <c r="D495" s="45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4.5" x14ac:dyDescent="0.35">
      <c r="A496" s="44"/>
      <c r="B496" s="44"/>
      <c r="C496" s="44"/>
      <c r="D496" s="45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4.5" x14ac:dyDescent="0.35">
      <c r="A497" s="44"/>
      <c r="B497" s="44"/>
      <c r="C497" s="44"/>
      <c r="D497" s="45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4.5" x14ac:dyDescent="0.35">
      <c r="A498" s="44"/>
      <c r="B498" s="44"/>
      <c r="C498" s="44"/>
      <c r="D498" s="45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4.5" x14ac:dyDescent="0.35">
      <c r="A499" s="44"/>
      <c r="B499" s="44"/>
      <c r="C499" s="44"/>
      <c r="D499" s="45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4.5" x14ac:dyDescent="0.35">
      <c r="A500" s="44"/>
      <c r="B500" s="44"/>
      <c r="C500" s="44"/>
      <c r="D500" s="45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4.5" x14ac:dyDescent="0.35">
      <c r="A501" s="44"/>
      <c r="B501" s="44"/>
      <c r="C501" s="44"/>
      <c r="D501" s="45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4.5" x14ac:dyDescent="0.35">
      <c r="A502" s="44"/>
      <c r="B502" s="44"/>
      <c r="C502" s="44"/>
      <c r="D502" s="45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4.5" x14ac:dyDescent="0.35">
      <c r="A503" s="44"/>
      <c r="B503" s="44"/>
      <c r="C503" s="44"/>
      <c r="D503" s="45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4.5" x14ac:dyDescent="0.35">
      <c r="A504" s="44"/>
      <c r="B504" s="44"/>
      <c r="C504" s="44"/>
      <c r="D504" s="45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4.5" x14ac:dyDescent="0.35">
      <c r="A505" s="44"/>
      <c r="B505" s="44"/>
      <c r="C505" s="44"/>
      <c r="D505" s="45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4.5" x14ac:dyDescent="0.35">
      <c r="A506" s="44"/>
      <c r="B506" s="44"/>
      <c r="C506" s="44"/>
      <c r="D506" s="45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4.5" x14ac:dyDescent="0.35">
      <c r="A507" s="44"/>
      <c r="B507" s="44"/>
      <c r="C507" s="44"/>
      <c r="D507" s="45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4.5" x14ac:dyDescent="0.35">
      <c r="A508" s="44"/>
      <c r="B508" s="44"/>
      <c r="C508" s="44"/>
      <c r="D508" s="45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4.5" x14ac:dyDescent="0.35">
      <c r="A509" s="44"/>
      <c r="B509" s="44"/>
      <c r="C509" s="44"/>
      <c r="D509" s="45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4.5" x14ac:dyDescent="0.35">
      <c r="A510" s="44"/>
      <c r="B510" s="44"/>
      <c r="C510" s="44"/>
      <c r="D510" s="45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4.5" x14ac:dyDescent="0.35">
      <c r="A511" s="44"/>
      <c r="B511" s="44"/>
      <c r="C511" s="44"/>
      <c r="D511" s="45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4.5" x14ac:dyDescent="0.35">
      <c r="A512" s="44"/>
      <c r="B512" s="44"/>
      <c r="C512" s="44"/>
      <c r="D512" s="45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4.5" x14ac:dyDescent="0.35">
      <c r="A513" s="44"/>
      <c r="B513" s="44"/>
      <c r="C513" s="44"/>
      <c r="D513" s="45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4.5" x14ac:dyDescent="0.35">
      <c r="A514" s="44"/>
      <c r="B514" s="44"/>
      <c r="C514" s="44"/>
      <c r="D514" s="45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4.5" x14ac:dyDescent="0.35">
      <c r="A515" s="44"/>
      <c r="B515" s="44"/>
      <c r="C515" s="44"/>
      <c r="D515" s="45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4.5" x14ac:dyDescent="0.35">
      <c r="A516" s="44"/>
      <c r="B516" s="44"/>
      <c r="C516" s="44"/>
      <c r="D516" s="45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4.5" x14ac:dyDescent="0.35">
      <c r="A517" s="44"/>
      <c r="B517" s="44"/>
      <c r="C517" s="44"/>
      <c r="D517" s="45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4.5" x14ac:dyDescent="0.35">
      <c r="A518" s="44"/>
      <c r="B518" s="44"/>
      <c r="C518" s="44"/>
      <c r="D518" s="45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4.5" x14ac:dyDescent="0.35">
      <c r="A519" s="44"/>
      <c r="B519" s="44"/>
      <c r="C519" s="44"/>
      <c r="D519" s="45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4.5" x14ac:dyDescent="0.35">
      <c r="A520" s="44"/>
      <c r="B520" s="44"/>
      <c r="C520" s="44"/>
      <c r="D520" s="45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4.5" x14ac:dyDescent="0.35">
      <c r="A521" s="44"/>
      <c r="B521" s="44"/>
      <c r="C521" s="44"/>
      <c r="D521" s="45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4.5" x14ac:dyDescent="0.35">
      <c r="A522" s="44"/>
      <c r="B522" s="44"/>
      <c r="C522" s="44"/>
      <c r="D522" s="45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4.5" x14ac:dyDescent="0.35">
      <c r="A523" s="44"/>
      <c r="B523" s="44"/>
      <c r="C523" s="44"/>
      <c r="D523" s="45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4.5" x14ac:dyDescent="0.35">
      <c r="A524" s="44"/>
      <c r="B524" s="44"/>
      <c r="C524" s="44"/>
      <c r="D524" s="45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4.5" x14ac:dyDescent="0.35">
      <c r="A525" s="44"/>
      <c r="B525" s="44"/>
      <c r="C525" s="44"/>
      <c r="D525" s="45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4.5" x14ac:dyDescent="0.35">
      <c r="A526" s="44"/>
      <c r="B526" s="44"/>
      <c r="C526" s="44"/>
      <c r="D526" s="45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4.5" x14ac:dyDescent="0.35">
      <c r="A527" s="44"/>
      <c r="B527" s="44"/>
      <c r="C527" s="44"/>
      <c r="D527" s="45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4.5" x14ac:dyDescent="0.35">
      <c r="A528" s="44"/>
      <c r="B528" s="44"/>
      <c r="C528" s="44"/>
      <c r="D528" s="45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4.5" x14ac:dyDescent="0.35">
      <c r="A529" s="44"/>
      <c r="B529" s="44"/>
      <c r="C529" s="44"/>
      <c r="D529" s="45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4.5" x14ac:dyDescent="0.35">
      <c r="A530" s="44"/>
      <c r="B530" s="44"/>
      <c r="C530" s="44"/>
      <c r="D530" s="45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4.5" x14ac:dyDescent="0.35">
      <c r="A531" s="44"/>
      <c r="B531" s="44"/>
      <c r="C531" s="44"/>
      <c r="D531" s="45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4.5" x14ac:dyDescent="0.35">
      <c r="A532" s="44"/>
      <c r="B532" s="44"/>
      <c r="C532" s="44"/>
      <c r="D532" s="45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4.5" x14ac:dyDescent="0.35">
      <c r="A533" s="44"/>
      <c r="B533" s="44"/>
      <c r="C533" s="44"/>
      <c r="D533" s="45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4.5" x14ac:dyDescent="0.35">
      <c r="A534" s="44"/>
      <c r="B534" s="44"/>
      <c r="C534" s="44"/>
      <c r="D534" s="45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4.5" x14ac:dyDescent="0.35">
      <c r="A535" s="44"/>
      <c r="B535" s="44"/>
      <c r="C535" s="44"/>
      <c r="D535" s="45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4.5" x14ac:dyDescent="0.35">
      <c r="A536" s="44"/>
      <c r="B536" s="44"/>
      <c r="C536" s="44"/>
      <c r="D536" s="45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4.5" x14ac:dyDescent="0.35">
      <c r="A537" s="44"/>
      <c r="B537" s="44"/>
      <c r="C537" s="44"/>
      <c r="D537" s="45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4.5" x14ac:dyDescent="0.35">
      <c r="A538" s="44"/>
      <c r="B538" s="44"/>
      <c r="C538" s="44"/>
      <c r="D538" s="45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4.5" x14ac:dyDescent="0.35">
      <c r="A539" s="44"/>
      <c r="B539" s="44"/>
      <c r="C539" s="44"/>
      <c r="D539" s="45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4.5" x14ac:dyDescent="0.35">
      <c r="A540" s="44"/>
      <c r="B540" s="44"/>
      <c r="C540" s="44"/>
      <c r="D540" s="45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4.5" x14ac:dyDescent="0.35">
      <c r="A541" s="44"/>
      <c r="B541" s="44"/>
      <c r="C541" s="44"/>
      <c r="D541" s="45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4.5" x14ac:dyDescent="0.35">
      <c r="A542" s="44"/>
      <c r="B542" s="44"/>
      <c r="C542" s="44"/>
      <c r="D542" s="45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4.5" x14ac:dyDescent="0.35">
      <c r="A543" s="44"/>
      <c r="B543" s="44"/>
      <c r="C543" s="44"/>
      <c r="D543" s="45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4.5" x14ac:dyDescent="0.35">
      <c r="A544" s="44"/>
      <c r="B544" s="44"/>
      <c r="C544" s="44"/>
      <c r="D544" s="45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4.5" x14ac:dyDescent="0.35">
      <c r="A545" s="44"/>
      <c r="B545" s="44"/>
      <c r="C545" s="44"/>
      <c r="D545" s="45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4.5" x14ac:dyDescent="0.35">
      <c r="A546" s="44"/>
      <c r="B546" s="44"/>
      <c r="C546" s="44"/>
      <c r="D546" s="45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4.5" x14ac:dyDescent="0.35">
      <c r="A547" s="44"/>
      <c r="B547" s="44"/>
      <c r="C547" s="44"/>
      <c r="D547" s="45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4.5" x14ac:dyDescent="0.35">
      <c r="A548" s="44"/>
      <c r="B548" s="44"/>
      <c r="C548" s="44"/>
      <c r="D548" s="45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4.5" x14ac:dyDescent="0.35">
      <c r="A549" s="44"/>
      <c r="B549" s="44"/>
      <c r="C549" s="44"/>
      <c r="D549" s="45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4.5" x14ac:dyDescent="0.35">
      <c r="A550" s="44"/>
      <c r="B550" s="44"/>
      <c r="C550" s="44"/>
      <c r="D550" s="45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4.5" x14ac:dyDescent="0.35">
      <c r="A551" s="44"/>
      <c r="B551" s="44"/>
      <c r="C551" s="44"/>
      <c r="D551" s="45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4.5" x14ac:dyDescent="0.35">
      <c r="A552" s="44"/>
      <c r="B552" s="44"/>
      <c r="C552" s="44"/>
      <c r="D552" s="45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4.5" x14ac:dyDescent="0.35">
      <c r="A553" s="44"/>
      <c r="B553" s="44"/>
      <c r="C553" s="44"/>
      <c r="D553" s="45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4.5" x14ac:dyDescent="0.35">
      <c r="A554" s="44"/>
      <c r="B554" s="44"/>
      <c r="C554" s="44"/>
      <c r="D554" s="45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4.5" x14ac:dyDescent="0.35">
      <c r="A555" s="44"/>
      <c r="B555" s="44"/>
      <c r="C555" s="44"/>
      <c r="D555" s="45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4.5" x14ac:dyDescent="0.35">
      <c r="A556" s="44"/>
      <c r="B556" s="44"/>
      <c r="C556" s="44"/>
      <c r="D556" s="45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4.5" x14ac:dyDescent="0.35">
      <c r="A557" s="44"/>
      <c r="B557" s="44"/>
      <c r="C557" s="44"/>
      <c r="D557" s="45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4.5" x14ac:dyDescent="0.35">
      <c r="A558" s="44"/>
      <c r="B558" s="44"/>
      <c r="C558" s="44"/>
      <c r="D558" s="45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4.5" x14ac:dyDescent="0.35">
      <c r="A559" s="44"/>
      <c r="B559" s="44"/>
      <c r="C559" s="44"/>
      <c r="D559" s="45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4.5" x14ac:dyDescent="0.35">
      <c r="A560" s="44"/>
      <c r="B560" s="44"/>
      <c r="C560" s="44"/>
      <c r="D560" s="45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4.5" x14ac:dyDescent="0.35">
      <c r="A561" s="44"/>
      <c r="B561" s="44"/>
      <c r="C561" s="44"/>
      <c r="D561" s="45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4.5" x14ac:dyDescent="0.35">
      <c r="A562" s="44"/>
      <c r="B562" s="44"/>
      <c r="C562" s="44"/>
      <c r="D562" s="45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4.5" x14ac:dyDescent="0.35">
      <c r="A563" s="44"/>
      <c r="B563" s="44"/>
      <c r="C563" s="44"/>
      <c r="D563" s="45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4.5" x14ac:dyDescent="0.35">
      <c r="A564" s="44"/>
      <c r="B564" s="44"/>
      <c r="C564" s="44"/>
      <c r="D564" s="45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4.5" x14ac:dyDescent="0.35">
      <c r="A565" s="44"/>
      <c r="B565" s="44"/>
      <c r="C565" s="44"/>
      <c r="D565" s="45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4.5" x14ac:dyDescent="0.35">
      <c r="A566" s="44"/>
      <c r="B566" s="44"/>
      <c r="C566" s="44"/>
      <c r="D566" s="45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4.5" x14ac:dyDescent="0.35">
      <c r="A567" s="44"/>
      <c r="B567" s="44"/>
      <c r="C567" s="44"/>
      <c r="D567" s="45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4.5" x14ac:dyDescent="0.35">
      <c r="A568" s="44"/>
      <c r="B568" s="44"/>
      <c r="C568" s="44"/>
      <c r="D568" s="45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4.5" x14ac:dyDescent="0.35">
      <c r="A569" s="44"/>
      <c r="B569" s="44"/>
      <c r="C569" s="44"/>
      <c r="D569" s="45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4.5" x14ac:dyDescent="0.35">
      <c r="A570" s="44"/>
      <c r="B570" s="44"/>
      <c r="C570" s="44"/>
      <c r="D570" s="45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4.5" x14ac:dyDescent="0.35">
      <c r="A571" s="44"/>
      <c r="B571" s="44"/>
      <c r="C571" s="44"/>
      <c r="D571" s="45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4.5" x14ac:dyDescent="0.35">
      <c r="A572" s="44"/>
      <c r="B572" s="44"/>
      <c r="C572" s="44"/>
      <c r="D572" s="45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4.5" x14ac:dyDescent="0.35">
      <c r="A573" s="44"/>
      <c r="B573" s="44"/>
      <c r="C573" s="44"/>
      <c r="D573" s="45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4.5" x14ac:dyDescent="0.35">
      <c r="A574" s="44"/>
      <c r="B574" s="44"/>
      <c r="C574" s="44"/>
      <c r="D574" s="45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4.5" x14ac:dyDescent="0.35">
      <c r="A575" s="44"/>
      <c r="B575" s="44"/>
      <c r="C575" s="44"/>
      <c r="D575" s="45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4.5" x14ac:dyDescent="0.35">
      <c r="A576" s="44"/>
      <c r="B576" s="44"/>
      <c r="C576" s="44"/>
      <c r="D576" s="45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4.5" x14ac:dyDescent="0.35">
      <c r="A577" s="44"/>
      <c r="B577" s="44"/>
      <c r="C577" s="44"/>
      <c r="D577" s="45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4.5" x14ac:dyDescent="0.35">
      <c r="A578" s="44"/>
      <c r="B578" s="44"/>
      <c r="C578" s="44"/>
      <c r="D578" s="45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4.5" x14ac:dyDescent="0.35">
      <c r="A579" s="44"/>
      <c r="B579" s="44"/>
      <c r="C579" s="44"/>
      <c r="D579" s="45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4.5" x14ac:dyDescent="0.35">
      <c r="A580" s="44"/>
      <c r="B580" s="44"/>
      <c r="C580" s="44"/>
      <c r="D580" s="45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4.5" x14ac:dyDescent="0.35">
      <c r="A581" s="44"/>
      <c r="B581" s="44"/>
      <c r="C581" s="44"/>
      <c r="D581" s="45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4.5" x14ac:dyDescent="0.35">
      <c r="A582" s="44"/>
      <c r="B582" s="44"/>
      <c r="C582" s="44"/>
      <c r="D582" s="45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4.5" x14ac:dyDescent="0.35">
      <c r="A583" s="44"/>
      <c r="B583" s="44"/>
      <c r="C583" s="44"/>
      <c r="D583" s="45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4.5" x14ac:dyDescent="0.35">
      <c r="A584" s="44"/>
      <c r="B584" s="44"/>
      <c r="C584" s="44"/>
      <c r="D584" s="45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4.5" x14ac:dyDescent="0.35">
      <c r="A585" s="44"/>
      <c r="B585" s="44"/>
      <c r="C585" s="44"/>
      <c r="D585" s="45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4.5" x14ac:dyDescent="0.35">
      <c r="A586" s="44"/>
      <c r="B586" s="44"/>
      <c r="C586" s="44"/>
      <c r="D586" s="45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4.5" x14ac:dyDescent="0.35">
      <c r="A587" s="44"/>
      <c r="B587" s="44"/>
      <c r="C587" s="44"/>
      <c r="D587" s="45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4.5" x14ac:dyDescent="0.35">
      <c r="A588" s="44"/>
      <c r="B588" s="44"/>
      <c r="C588" s="44"/>
      <c r="D588" s="45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4.5" x14ac:dyDescent="0.35">
      <c r="A589" s="44"/>
      <c r="B589" s="44"/>
      <c r="C589" s="44"/>
      <c r="D589" s="45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4.5" x14ac:dyDescent="0.35">
      <c r="A590" s="44"/>
      <c r="B590" s="44"/>
      <c r="C590" s="44"/>
      <c r="D590" s="45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4.5" x14ac:dyDescent="0.35">
      <c r="A591" s="44"/>
      <c r="B591" s="44"/>
      <c r="C591" s="44"/>
      <c r="D591" s="45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4.5" x14ac:dyDescent="0.35">
      <c r="A592" s="44"/>
      <c r="B592" s="44"/>
      <c r="C592" s="44"/>
      <c r="D592" s="45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4.5" x14ac:dyDescent="0.35">
      <c r="A593" s="44"/>
      <c r="B593" s="44"/>
      <c r="C593" s="44"/>
      <c r="D593" s="45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4.5" x14ac:dyDescent="0.35">
      <c r="A594" s="44"/>
      <c r="B594" s="44"/>
      <c r="C594" s="44"/>
      <c r="D594" s="45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4.5" x14ac:dyDescent="0.35">
      <c r="A595" s="44"/>
      <c r="B595" s="44"/>
      <c r="C595" s="44"/>
      <c r="D595" s="45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4.5" x14ac:dyDescent="0.35">
      <c r="A596" s="44"/>
      <c r="B596" s="44"/>
      <c r="C596" s="44"/>
      <c r="D596" s="45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4.5" x14ac:dyDescent="0.35">
      <c r="A597" s="44"/>
      <c r="B597" s="44"/>
      <c r="C597" s="44"/>
      <c r="D597" s="45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4.5" x14ac:dyDescent="0.35">
      <c r="A598" s="44"/>
      <c r="B598" s="44"/>
      <c r="C598" s="44"/>
      <c r="D598" s="45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4.5" x14ac:dyDescent="0.35">
      <c r="A599" s="44"/>
      <c r="B599" s="44"/>
      <c r="C599" s="44"/>
      <c r="D599" s="45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4.5" x14ac:dyDescent="0.35">
      <c r="A600" s="44"/>
      <c r="B600" s="44"/>
      <c r="C600" s="44"/>
      <c r="D600" s="45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4.5" x14ac:dyDescent="0.35">
      <c r="A601" s="44"/>
      <c r="B601" s="44"/>
      <c r="C601" s="44"/>
      <c r="D601" s="45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4.5" x14ac:dyDescent="0.35">
      <c r="A602" s="44"/>
      <c r="B602" s="44"/>
      <c r="C602" s="44"/>
      <c r="D602" s="45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4.5" x14ac:dyDescent="0.35">
      <c r="A603" s="44"/>
      <c r="B603" s="44"/>
      <c r="C603" s="44"/>
      <c r="D603" s="45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4.5" x14ac:dyDescent="0.35">
      <c r="A604" s="44"/>
      <c r="B604" s="44"/>
      <c r="C604" s="44"/>
      <c r="D604" s="45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4.5" x14ac:dyDescent="0.35">
      <c r="A605" s="44"/>
      <c r="B605" s="44"/>
      <c r="C605" s="44"/>
      <c r="D605" s="45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4.5" x14ac:dyDescent="0.35">
      <c r="A606" s="44"/>
      <c r="B606" s="44"/>
      <c r="C606" s="44"/>
      <c r="D606" s="45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4.5" x14ac:dyDescent="0.35">
      <c r="A607" s="44"/>
      <c r="B607" s="44"/>
      <c r="C607" s="44"/>
      <c r="D607" s="45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4.5" x14ac:dyDescent="0.35">
      <c r="A608" s="44"/>
      <c r="B608" s="44"/>
      <c r="C608" s="44"/>
      <c r="D608" s="45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4.5" x14ac:dyDescent="0.35">
      <c r="A609" s="44"/>
      <c r="B609" s="44"/>
      <c r="C609" s="44"/>
      <c r="D609" s="45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4.5" x14ac:dyDescent="0.35">
      <c r="A610" s="44"/>
      <c r="B610" s="44"/>
      <c r="C610" s="44"/>
      <c r="D610" s="45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4.5" x14ac:dyDescent="0.35">
      <c r="A611" s="44"/>
      <c r="B611" s="44"/>
      <c r="C611" s="44"/>
      <c r="D611" s="45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4.5" x14ac:dyDescent="0.35">
      <c r="A612" s="44"/>
      <c r="B612" s="44"/>
      <c r="C612" s="44"/>
      <c r="D612" s="45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4.5" x14ac:dyDescent="0.35">
      <c r="A613" s="44"/>
      <c r="B613" s="44"/>
      <c r="C613" s="44"/>
      <c r="D613" s="45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4.5" x14ac:dyDescent="0.35">
      <c r="A614" s="44"/>
      <c r="B614" s="44"/>
      <c r="C614" s="44"/>
      <c r="D614" s="45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4.5" x14ac:dyDescent="0.35">
      <c r="A615" s="44"/>
      <c r="B615" s="44"/>
      <c r="C615" s="44"/>
      <c r="D615" s="45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4.5" x14ac:dyDescent="0.35">
      <c r="A616" s="44"/>
      <c r="B616" s="44"/>
      <c r="C616" s="44"/>
      <c r="D616" s="45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4.5" x14ac:dyDescent="0.35">
      <c r="A617" s="44"/>
      <c r="B617" s="44"/>
      <c r="C617" s="44"/>
      <c r="D617" s="45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4.5" x14ac:dyDescent="0.35">
      <c r="A618" s="44"/>
      <c r="B618" s="44"/>
      <c r="C618" s="44"/>
      <c r="D618" s="45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4.5" x14ac:dyDescent="0.35">
      <c r="A619" s="44"/>
      <c r="B619" s="44"/>
      <c r="C619" s="44"/>
      <c r="D619" s="45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4.5" x14ac:dyDescent="0.35">
      <c r="A620" s="44"/>
      <c r="B620" s="44"/>
      <c r="C620" s="44"/>
      <c r="D620" s="45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4.5" x14ac:dyDescent="0.35">
      <c r="A621" s="44"/>
      <c r="B621" s="44"/>
      <c r="C621" s="44"/>
      <c r="D621" s="45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4.5" x14ac:dyDescent="0.35">
      <c r="A622" s="44"/>
      <c r="B622" s="44"/>
      <c r="C622" s="44"/>
      <c r="D622" s="45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4.5" x14ac:dyDescent="0.35">
      <c r="A623" s="44"/>
      <c r="B623" s="44"/>
      <c r="C623" s="44"/>
      <c r="D623" s="45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4.5" x14ac:dyDescent="0.35">
      <c r="A624" s="44"/>
      <c r="B624" s="44"/>
      <c r="C624" s="44"/>
      <c r="D624" s="45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4.5" x14ac:dyDescent="0.35">
      <c r="A625" s="44"/>
      <c r="B625" s="44"/>
      <c r="C625" s="44"/>
      <c r="D625" s="45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4.5" x14ac:dyDescent="0.35">
      <c r="A626" s="44"/>
      <c r="B626" s="44"/>
      <c r="C626" s="44"/>
      <c r="D626" s="45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4.5" x14ac:dyDescent="0.35">
      <c r="A627" s="44"/>
      <c r="B627" s="44"/>
      <c r="C627" s="44"/>
      <c r="D627" s="45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4.5" x14ac:dyDescent="0.35">
      <c r="A628" s="44"/>
      <c r="B628" s="44"/>
      <c r="C628" s="44"/>
      <c r="D628" s="45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4.5" x14ac:dyDescent="0.35">
      <c r="A629" s="44"/>
      <c r="B629" s="44"/>
      <c r="C629" s="44"/>
      <c r="D629" s="45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4.5" x14ac:dyDescent="0.35">
      <c r="A630" s="44"/>
      <c r="B630" s="44"/>
      <c r="C630" s="44"/>
      <c r="D630" s="45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4.5" x14ac:dyDescent="0.35">
      <c r="A631" s="44"/>
      <c r="B631" s="44"/>
      <c r="C631" s="44"/>
      <c r="D631" s="45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4.5" x14ac:dyDescent="0.35">
      <c r="A632" s="44"/>
      <c r="B632" s="44"/>
      <c r="C632" s="44"/>
      <c r="D632" s="45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4.5" x14ac:dyDescent="0.35">
      <c r="A633" s="44"/>
      <c r="B633" s="44"/>
      <c r="C633" s="44"/>
      <c r="D633" s="45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4.5" x14ac:dyDescent="0.35">
      <c r="A634" s="44"/>
      <c r="B634" s="44"/>
      <c r="C634" s="44"/>
      <c r="D634" s="45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4.5" x14ac:dyDescent="0.35">
      <c r="A635" s="44"/>
      <c r="B635" s="44"/>
      <c r="C635" s="44"/>
      <c r="D635" s="45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4.5" x14ac:dyDescent="0.35">
      <c r="A636" s="44"/>
      <c r="B636" s="44"/>
      <c r="C636" s="44"/>
      <c r="D636" s="45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4.5" x14ac:dyDescent="0.35">
      <c r="A637" s="44"/>
      <c r="B637" s="44"/>
      <c r="C637" s="44"/>
      <c r="D637" s="45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4.5" x14ac:dyDescent="0.35">
      <c r="A638" s="44"/>
      <c r="B638" s="44"/>
      <c r="C638" s="44"/>
      <c r="D638" s="45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4.5" x14ac:dyDescent="0.35">
      <c r="A639" s="44"/>
      <c r="B639" s="44"/>
      <c r="C639" s="44"/>
      <c r="D639" s="45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4.5" x14ac:dyDescent="0.35">
      <c r="A640" s="44"/>
      <c r="B640" s="44"/>
      <c r="C640" s="44"/>
      <c r="D640" s="45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4.5" x14ac:dyDescent="0.35">
      <c r="A641" s="44"/>
      <c r="B641" s="44"/>
      <c r="C641" s="44"/>
      <c r="D641" s="45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4.5" x14ac:dyDescent="0.35">
      <c r="A642" s="44"/>
      <c r="B642" s="44"/>
      <c r="C642" s="44"/>
      <c r="D642" s="45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4.5" x14ac:dyDescent="0.35">
      <c r="A643" s="44"/>
      <c r="B643" s="44"/>
      <c r="C643" s="44"/>
      <c r="D643" s="45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4.5" x14ac:dyDescent="0.35">
      <c r="A644" s="44"/>
      <c r="B644" s="44"/>
      <c r="C644" s="44"/>
      <c r="D644" s="45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4.5" x14ac:dyDescent="0.35">
      <c r="A645" s="44"/>
      <c r="B645" s="44"/>
      <c r="C645" s="44"/>
      <c r="D645" s="45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4.5" x14ac:dyDescent="0.35">
      <c r="A646" s="44"/>
      <c r="B646" s="44"/>
      <c r="C646" s="44"/>
      <c r="D646" s="45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4.5" x14ac:dyDescent="0.35">
      <c r="A647" s="44"/>
      <c r="B647" s="44"/>
      <c r="C647" s="44"/>
      <c r="D647" s="45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4.5" x14ac:dyDescent="0.35">
      <c r="A648" s="44"/>
      <c r="B648" s="44"/>
      <c r="C648" s="44"/>
      <c r="D648" s="45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4.5" x14ac:dyDescent="0.35">
      <c r="A649" s="44"/>
      <c r="B649" s="44"/>
      <c r="C649" s="44"/>
      <c r="D649" s="45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4.5" x14ac:dyDescent="0.35">
      <c r="A650" s="44"/>
      <c r="B650" s="44"/>
      <c r="C650" s="44"/>
      <c r="D650" s="45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4.5" x14ac:dyDescent="0.35">
      <c r="A651" s="44"/>
      <c r="B651" s="44"/>
      <c r="C651" s="44"/>
      <c r="D651" s="45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4.5" x14ac:dyDescent="0.35">
      <c r="A652" s="44"/>
      <c r="B652" s="44"/>
      <c r="C652" s="44"/>
      <c r="D652" s="45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4.5" x14ac:dyDescent="0.35">
      <c r="A653" s="44"/>
      <c r="B653" s="44"/>
      <c r="C653" s="44"/>
      <c r="D653" s="45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4.5" x14ac:dyDescent="0.35">
      <c r="A654" s="44"/>
      <c r="B654" s="44"/>
      <c r="C654" s="44"/>
      <c r="D654" s="45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4.5" x14ac:dyDescent="0.35">
      <c r="A655" s="44"/>
      <c r="B655" s="44"/>
      <c r="C655" s="44"/>
      <c r="D655" s="45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4.5" x14ac:dyDescent="0.35">
      <c r="A656" s="44"/>
      <c r="B656" s="44"/>
      <c r="C656" s="44"/>
      <c r="D656" s="45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4.5" x14ac:dyDescent="0.35">
      <c r="A657" s="44"/>
      <c r="B657" s="44"/>
      <c r="C657" s="44"/>
      <c r="D657" s="45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4.5" x14ac:dyDescent="0.35">
      <c r="A658" s="44"/>
      <c r="B658" s="44"/>
      <c r="C658" s="44"/>
      <c r="D658" s="45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4.5" x14ac:dyDescent="0.35">
      <c r="A659" s="44"/>
      <c r="B659" s="44"/>
      <c r="C659" s="44"/>
      <c r="D659" s="45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4.5" x14ac:dyDescent="0.35">
      <c r="A660" s="44"/>
      <c r="B660" s="44"/>
      <c r="C660" s="44"/>
      <c r="D660" s="45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4.5" x14ac:dyDescent="0.35">
      <c r="A661" s="44"/>
      <c r="B661" s="44"/>
      <c r="C661" s="44"/>
      <c r="D661" s="45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4.5" x14ac:dyDescent="0.35">
      <c r="A662" s="44"/>
      <c r="B662" s="44"/>
      <c r="C662" s="44"/>
      <c r="D662" s="45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4.5" x14ac:dyDescent="0.35">
      <c r="A663" s="44"/>
      <c r="B663" s="44"/>
      <c r="C663" s="44"/>
      <c r="D663" s="45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4.5" x14ac:dyDescent="0.35">
      <c r="A664" s="44"/>
      <c r="B664" s="44"/>
      <c r="C664" s="44"/>
      <c r="D664" s="45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4.5" x14ac:dyDescent="0.35">
      <c r="A665" s="44"/>
      <c r="B665" s="44"/>
      <c r="C665" s="44"/>
      <c r="D665" s="45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4.5" x14ac:dyDescent="0.35">
      <c r="A666" s="44"/>
      <c r="B666" s="44"/>
      <c r="C666" s="44"/>
      <c r="D666" s="45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4.5" x14ac:dyDescent="0.35">
      <c r="A667" s="44"/>
      <c r="B667" s="44"/>
      <c r="C667" s="44"/>
      <c r="D667" s="45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4.5" x14ac:dyDescent="0.35">
      <c r="A668" s="44"/>
      <c r="B668" s="44"/>
      <c r="C668" s="44"/>
      <c r="D668" s="45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4.5" x14ac:dyDescent="0.35">
      <c r="A669" s="44"/>
      <c r="B669" s="44"/>
      <c r="C669" s="44"/>
      <c r="D669" s="45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4.5" x14ac:dyDescent="0.35">
      <c r="A670" s="44"/>
      <c r="B670" s="44"/>
      <c r="C670" s="44"/>
      <c r="D670" s="45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4.5" x14ac:dyDescent="0.35">
      <c r="A671" s="44"/>
      <c r="B671" s="44"/>
      <c r="C671" s="44"/>
      <c r="D671" s="45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4.5" x14ac:dyDescent="0.35">
      <c r="A672" s="44"/>
      <c r="B672" s="44"/>
      <c r="C672" s="44"/>
      <c r="D672" s="45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4.5" x14ac:dyDescent="0.35">
      <c r="A673" s="44"/>
      <c r="B673" s="44"/>
      <c r="C673" s="44"/>
      <c r="D673" s="45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4.5" x14ac:dyDescent="0.35">
      <c r="A674" s="44"/>
      <c r="B674" s="44"/>
      <c r="C674" s="44"/>
      <c r="D674" s="45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4.5" x14ac:dyDescent="0.35">
      <c r="A675" s="44"/>
      <c r="B675" s="44"/>
      <c r="C675" s="44"/>
      <c r="D675" s="45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4.5" x14ac:dyDescent="0.35">
      <c r="A676" s="44"/>
      <c r="B676" s="44"/>
      <c r="C676" s="44"/>
      <c r="D676" s="45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4.5" x14ac:dyDescent="0.35">
      <c r="A677" s="44"/>
      <c r="B677" s="44"/>
      <c r="C677" s="44"/>
      <c r="D677" s="45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4.5" x14ac:dyDescent="0.35">
      <c r="A678" s="44"/>
      <c r="B678" s="44"/>
      <c r="C678" s="44"/>
      <c r="D678" s="45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4.5" x14ac:dyDescent="0.35">
      <c r="A679" s="44"/>
      <c r="B679" s="44"/>
      <c r="C679" s="44"/>
      <c r="D679" s="45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4.5" x14ac:dyDescent="0.35">
      <c r="A680" s="44"/>
      <c r="B680" s="44"/>
      <c r="C680" s="44"/>
      <c r="D680" s="45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4.5" x14ac:dyDescent="0.35">
      <c r="A681" s="44"/>
      <c r="B681" s="44"/>
      <c r="C681" s="44"/>
      <c r="D681" s="45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4.5" x14ac:dyDescent="0.35">
      <c r="A682" s="44"/>
      <c r="B682" s="44"/>
      <c r="C682" s="44"/>
      <c r="D682" s="45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4.5" x14ac:dyDescent="0.35">
      <c r="A683" s="44"/>
      <c r="B683" s="44"/>
      <c r="C683" s="44"/>
      <c r="D683" s="45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4.5" x14ac:dyDescent="0.35">
      <c r="A684" s="44"/>
      <c r="B684" s="44"/>
      <c r="C684" s="44"/>
      <c r="D684" s="45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4.5" x14ac:dyDescent="0.35">
      <c r="A685" s="44"/>
      <c r="B685" s="44"/>
      <c r="C685" s="44"/>
      <c r="D685" s="45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4.5" x14ac:dyDescent="0.35">
      <c r="A686" s="44"/>
      <c r="B686" s="44"/>
      <c r="C686" s="44"/>
      <c r="D686" s="45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4.5" x14ac:dyDescent="0.35">
      <c r="A687" s="44"/>
      <c r="B687" s="44"/>
      <c r="C687" s="44"/>
      <c r="D687" s="45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4.5" x14ac:dyDescent="0.35">
      <c r="A688" s="44"/>
      <c r="B688" s="44"/>
      <c r="C688" s="44"/>
      <c r="D688" s="45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4.5" x14ac:dyDescent="0.35">
      <c r="A689" s="44"/>
      <c r="B689" s="44"/>
      <c r="C689" s="44"/>
      <c r="D689" s="45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4.5" x14ac:dyDescent="0.35">
      <c r="A690" s="44"/>
      <c r="B690" s="44"/>
      <c r="C690" s="44"/>
      <c r="D690" s="45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4.5" x14ac:dyDescent="0.35">
      <c r="A691" s="44"/>
      <c r="B691" s="44"/>
      <c r="C691" s="44"/>
      <c r="D691" s="45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4.5" x14ac:dyDescent="0.35">
      <c r="A692" s="44"/>
      <c r="B692" s="44"/>
      <c r="C692" s="44"/>
      <c r="D692" s="45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4.5" x14ac:dyDescent="0.35">
      <c r="A693" s="44"/>
      <c r="B693" s="44"/>
      <c r="C693" s="44"/>
      <c r="D693" s="45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4.5" x14ac:dyDescent="0.35">
      <c r="A694" s="44"/>
      <c r="B694" s="44"/>
      <c r="C694" s="44"/>
      <c r="D694" s="45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4.5" x14ac:dyDescent="0.35">
      <c r="A695" s="44"/>
      <c r="B695" s="44"/>
      <c r="C695" s="44"/>
      <c r="D695" s="45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4.5" x14ac:dyDescent="0.35">
      <c r="A696" s="44"/>
      <c r="B696" s="44"/>
      <c r="C696" s="44"/>
      <c r="D696" s="45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4.5" x14ac:dyDescent="0.35">
      <c r="A697" s="44"/>
      <c r="B697" s="44"/>
      <c r="C697" s="44"/>
      <c r="D697" s="45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4.5" x14ac:dyDescent="0.35">
      <c r="A698" s="44"/>
      <c r="B698" s="44"/>
      <c r="C698" s="44"/>
      <c r="D698" s="45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4.5" x14ac:dyDescent="0.35">
      <c r="A699" s="44"/>
      <c r="B699" s="44"/>
      <c r="C699" s="44"/>
      <c r="D699" s="45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4.5" x14ac:dyDescent="0.35">
      <c r="A700" s="44"/>
      <c r="B700" s="44"/>
      <c r="C700" s="44"/>
      <c r="D700" s="45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4.5" x14ac:dyDescent="0.35">
      <c r="A701" s="44"/>
      <c r="B701" s="44"/>
      <c r="C701" s="44"/>
      <c r="D701" s="45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4.5" x14ac:dyDescent="0.35">
      <c r="A702" s="44"/>
      <c r="B702" s="44"/>
      <c r="C702" s="44"/>
      <c r="D702" s="45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4.5" x14ac:dyDescent="0.35">
      <c r="A703" s="44"/>
      <c r="B703" s="44"/>
      <c r="C703" s="44"/>
      <c r="D703" s="45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4.5" x14ac:dyDescent="0.35">
      <c r="A704" s="44"/>
      <c r="B704" s="44"/>
      <c r="C704" s="44"/>
      <c r="D704" s="45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4.5" x14ac:dyDescent="0.35">
      <c r="A705" s="44"/>
      <c r="B705" s="44"/>
      <c r="C705" s="44"/>
      <c r="D705" s="45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4.5" x14ac:dyDescent="0.35">
      <c r="A706" s="44"/>
      <c r="B706" s="44"/>
      <c r="C706" s="44"/>
      <c r="D706" s="45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4.5" x14ac:dyDescent="0.35">
      <c r="A707" s="44"/>
      <c r="B707" s="44"/>
      <c r="C707" s="44"/>
      <c r="D707" s="45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4.5" x14ac:dyDescent="0.35">
      <c r="A708" s="44"/>
      <c r="B708" s="44"/>
      <c r="C708" s="44"/>
      <c r="D708" s="45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4.5" x14ac:dyDescent="0.35">
      <c r="A709" s="44"/>
      <c r="B709" s="44"/>
      <c r="C709" s="44"/>
      <c r="D709" s="45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4.5" x14ac:dyDescent="0.35">
      <c r="A710" s="44"/>
      <c r="B710" s="44"/>
      <c r="C710" s="44"/>
      <c r="D710" s="45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4.5" x14ac:dyDescent="0.35">
      <c r="A711" s="44"/>
      <c r="B711" s="44"/>
      <c r="C711" s="44"/>
      <c r="D711" s="45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4.5" x14ac:dyDescent="0.35">
      <c r="A712" s="44"/>
      <c r="B712" s="44"/>
      <c r="C712" s="44"/>
      <c r="D712" s="45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4.5" x14ac:dyDescent="0.35">
      <c r="A713" s="44"/>
      <c r="B713" s="44"/>
      <c r="C713" s="44"/>
      <c r="D713" s="45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4.5" x14ac:dyDescent="0.35">
      <c r="A714" s="44"/>
      <c r="B714" s="44"/>
      <c r="C714" s="44"/>
      <c r="D714" s="45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4.5" x14ac:dyDescent="0.35">
      <c r="A715" s="44"/>
      <c r="B715" s="44"/>
      <c r="C715" s="44"/>
      <c r="D715" s="45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4.5" x14ac:dyDescent="0.35">
      <c r="A716" s="44"/>
      <c r="B716" s="44"/>
      <c r="C716" s="44"/>
      <c r="D716" s="45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4.5" x14ac:dyDescent="0.35">
      <c r="A717" s="44"/>
      <c r="B717" s="44"/>
      <c r="C717" s="44"/>
      <c r="D717" s="45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4.5" x14ac:dyDescent="0.35">
      <c r="A718" s="44"/>
      <c r="B718" s="44"/>
      <c r="C718" s="44"/>
      <c r="D718" s="45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4.5" x14ac:dyDescent="0.35">
      <c r="A719" s="44"/>
      <c r="B719" s="44"/>
      <c r="C719" s="44"/>
      <c r="D719" s="45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4.5" x14ac:dyDescent="0.35">
      <c r="A720" s="44"/>
      <c r="B720" s="44"/>
      <c r="C720" s="44"/>
      <c r="D720" s="45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4.5" x14ac:dyDescent="0.35">
      <c r="A721" s="44"/>
      <c r="B721" s="44"/>
      <c r="C721" s="44"/>
      <c r="D721" s="45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4.5" x14ac:dyDescent="0.35">
      <c r="A722" s="44"/>
      <c r="B722" s="44"/>
      <c r="C722" s="44"/>
      <c r="D722" s="45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4.5" x14ac:dyDescent="0.35">
      <c r="A723" s="44"/>
      <c r="B723" s="44"/>
      <c r="C723" s="44"/>
      <c r="D723" s="45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4.5" x14ac:dyDescent="0.35">
      <c r="A724" s="44"/>
      <c r="B724" s="44"/>
      <c r="C724" s="44"/>
      <c r="D724" s="45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4.5" x14ac:dyDescent="0.35">
      <c r="A725" s="44"/>
      <c r="B725" s="44"/>
      <c r="C725" s="44"/>
      <c r="D725" s="45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  <row r="726" spans="1:26" ht="14.5" x14ac:dyDescent="0.35">
      <c r="A726" s="44"/>
      <c r="B726" s="44"/>
      <c r="C726" s="44"/>
      <c r="D726" s="45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</row>
    <row r="727" spans="1:26" ht="14.5" x14ac:dyDescent="0.35">
      <c r="A727" s="44"/>
      <c r="B727" s="44"/>
      <c r="C727" s="44"/>
      <c r="D727" s="45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</row>
    <row r="728" spans="1:26" ht="14.5" x14ac:dyDescent="0.35">
      <c r="A728" s="44"/>
      <c r="B728" s="44"/>
      <c r="C728" s="44"/>
      <c r="D728" s="45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</row>
    <row r="729" spans="1:26" ht="14.5" x14ac:dyDescent="0.35">
      <c r="A729" s="44"/>
      <c r="B729" s="44"/>
      <c r="C729" s="44"/>
      <c r="D729" s="45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</row>
    <row r="730" spans="1:26" ht="14.5" x14ac:dyDescent="0.35">
      <c r="A730" s="44"/>
      <c r="B730" s="44"/>
      <c r="C730" s="44"/>
      <c r="D730" s="45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</row>
    <row r="731" spans="1:26" ht="14.5" x14ac:dyDescent="0.35">
      <c r="A731" s="44"/>
      <c r="B731" s="44"/>
      <c r="C731" s="44"/>
      <c r="D731" s="45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</row>
    <row r="732" spans="1:26" ht="14.5" x14ac:dyDescent="0.35">
      <c r="A732" s="44"/>
      <c r="B732" s="44"/>
      <c r="C732" s="44"/>
      <c r="D732" s="45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</row>
    <row r="733" spans="1:26" ht="14.5" x14ac:dyDescent="0.35">
      <c r="A733" s="44"/>
      <c r="B733" s="44"/>
      <c r="C733" s="44"/>
      <c r="D733" s="45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</row>
    <row r="734" spans="1:26" ht="14.5" x14ac:dyDescent="0.35">
      <c r="A734" s="44"/>
      <c r="B734" s="44"/>
      <c r="C734" s="44"/>
      <c r="D734" s="45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</row>
    <row r="735" spans="1:26" ht="14.5" x14ac:dyDescent="0.35">
      <c r="A735" s="44"/>
      <c r="B735" s="44"/>
      <c r="C735" s="44"/>
      <c r="D735" s="45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</row>
    <row r="736" spans="1:26" ht="14.5" x14ac:dyDescent="0.35">
      <c r="A736" s="44"/>
      <c r="B736" s="44"/>
      <c r="C736" s="44"/>
      <c r="D736" s="45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</row>
    <row r="737" spans="1:26" ht="14.5" x14ac:dyDescent="0.35">
      <c r="A737" s="44"/>
      <c r="B737" s="44"/>
      <c r="C737" s="44"/>
      <c r="D737" s="45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</row>
    <row r="738" spans="1:26" ht="14.5" x14ac:dyDescent="0.35">
      <c r="A738" s="44"/>
      <c r="B738" s="44"/>
      <c r="C738" s="44"/>
      <c r="D738" s="45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</row>
    <row r="739" spans="1:26" ht="14.5" x14ac:dyDescent="0.35">
      <c r="A739" s="44"/>
      <c r="B739" s="44"/>
      <c r="C739" s="44"/>
      <c r="D739" s="45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</row>
    <row r="740" spans="1:26" ht="14.5" x14ac:dyDescent="0.35">
      <c r="A740" s="44"/>
      <c r="B740" s="44"/>
      <c r="C740" s="44"/>
      <c r="D740" s="45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</row>
    <row r="741" spans="1:26" ht="14.5" x14ac:dyDescent="0.35">
      <c r="A741" s="44"/>
      <c r="B741" s="44"/>
      <c r="C741" s="44"/>
      <c r="D741" s="45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</row>
    <row r="742" spans="1:26" ht="14.5" x14ac:dyDescent="0.35">
      <c r="A742" s="44"/>
      <c r="B742" s="44"/>
      <c r="C742" s="44"/>
      <c r="D742" s="45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</row>
    <row r="743" spans="1:26" ht="14.5" x14ac:dyDescent="0.35">
      <c r="A743" s="44"/>
      <c r="B743" s="44"/>
      <c r="C743" s="44"/>
      <c r="D743" s="45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</row>
    <row r="744" spans="1:26" ht="14.5" x14ac:dyDescent="0.35">
      <c r="A744" s="44"/>
      <c r="B744" s="44"/>
      <c r="C744" s="44"/>
      <c r="D744" s="45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</row>
    <row r="745" spans="1:26" ht="14.5" x14ac:dyDescent="0.35">
      <c r="A745" s="44"/>
      <c r="B745" s="44"/>
      <c r="C745" s="44"/>
      <c r="D745" s="45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</row>
    <row r="746" spans="1:26" ht="14.5" x14ac:dyDescent="0.35">
      <c r="A746" s="44"/>
      <c r="B746" s="44"/>
      <c r="C746" s="44"/>
      <c r="D746" s="45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</row>
    <row r="747" spans="1:26" ht="14.5" x14ac:dyDescent="0.35">
      <c r="A747" s="44"/>
      <c r="B747" s="44"/>
      <c r="C747" s="44"/>
      <c r="D747" s="45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</row>
    <row r="748" spans="1:26" ht="14.5" x14ac:dyDescent="0.35">
      <c r="A748" s="44"/>
      <c r="B748" s="44"/>
      <c r="C748" s="44"/>
      <c r="D748" s="45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</row>
    <row r="749" spans="1:26" ht="14.5" x14ac:dyDescent="0.35">
      <c r="A749" s="44"/>
      <c r="B749" s="44"/>
      <c r="C749" s="44"/>
      <c r="D749" s="45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</row>
    <row r="750" spans="1:26" ht="14.5" x14ac:dyDescent="0.35">
      <c r="A750" s="44"/>
      <c r="B750" s="44"/>
      <c r="C750" s="44"/>
      <c r="D750" s="45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</row>
    <row r="751" spans="1:26" ht="14.5" x14ac:dyDescent="0.35">
      <c r="A751" s="44"/>
      <c r="B751" s="44"/>
      <c r="C751" s="44"/>
      <c r="D751" s="45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</row>
    <row r="752" spans="1:26" ht="14.5" x14ac:dyDescent="0.35">
      <c r="A752" s="44"/>
      <c r="B752" s="44"/>
      <c r="C752" s="44"/>
      <c r="D752" s="45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</row>
    <row r="753" spans="1:26" ht="14.5" x14ac:dyDescent="0.35">
      <c r="A753" s="44"/>
      <c r="B753" s="44"/>
      <c r="C753" s="44"/>
      <c r="D753" s="45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</row>
    <row r="754" spans="1:26" ht="14.5" x14ac:dyDescent="0.35">
      <c r="A754" s="44"/>
      <c r="B754" s="44"/>
      <c r="C754" s="44"/>
      <c r="D754" s="45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</row>
    <row r="755" spans="1:26" ht="14.5" x14ac:dyDescent="0.35">
      <c r="A755" s="44"/>
      <c r="B755" s="44"/>
      <c r="C755" s="44"/>
      <c r="D755" s="45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</row>
    <row r="756" spans="1:26" ht="14.5" x14ac:dyDescent="0.35">
      <c r="A756" s="44"/>
      <c r="B756" s="44"/>
      <c r="C756" s="44"/>
      <c r="D756" s="45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</row>
    <row r="757" spans="1:26" ht="14.5" x14ac:dyDescent="0.35">
      <c r="A757" s="44"/>
      <c r="B757" s="44"/>
      <c r="C757" s="44"/>
      <c r="D757" s="45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</row>
    <row r="758" spans="1:26" ht="14.5" x14ac:dyDescent="0.35">
      <c r="A758" s="44"/>
      <c r="B758" s="44"/>
      <c r="C758" s="44"/>
      <c r="D758" s="45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</row>
    <row r="759" spans="1:26" ht="14.5" x14ac:dyDescent="0.35">
      <c r="A759" s="44"/>
      <c r="B759" s="44"/>
      <c r="C759" s="44"/>
      <c r="D759" s="45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</row>
    <row r="760" spans="1:26" ht="14.5" x14ac:dyDescent="0.35">
      <c r="A760" s="44"/>
      <c r="B760" s="44"/>
      <c r="C760" s="44"/>
      <c r="D760" s="45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</row>
    <row r="761" spans="1:26" ht="14.5" x14ac:dyDescent="0.35">
      <c r="A761" s="44"/>
      <c r="B761" s="44"/>
      <c r="C761" s="44"/>
      <c r="D761" s="45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</row>
    <row r="762" spans="1:26" ht="14.5" x14ac:dyDescent="0.35">
      <c r="A762" s="44"/>
      <c r="B762" s="44"/>
      <c r="C762" s="44"/>
      <c r="D762" s="45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</row>
    <row r="763" spans="1:26" ht="14.5" x14ac:dyDescent="0.35">
      <c r="A763" s="44"/>
      <c r="B763" s="44"/>
      <c r="C763" s="44"/>
      <c r="D763" s="45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</row>
    <row r="764" spans="1:26" ht="14.5" x14ac:dyDescent="0.35">
      <c r="A764" s="44"/>
      <c r="B764" s="44"/>
      <c r="C764" s="44"/>
      <c r="D764" s="45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</row>
    <row r="765" spans="1:26" ht="14.5" x14ac:dyDescent="0.35">
      <c r="A765" s="44"/>
      <c r="B765" s="44"/>
      <c r="C765" s="44"/>
      <c r="D765" s="45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</row>
    <row r="766" spans="1:26" ht="14.5" x14ac:dyDescent="0.35">
      <c r="A766" s="44"/>
      <c r="B766" s="44"/>
      <c r="C766" s="44"/>
      <c r="D766" s="45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</row>
    <row r="767" spans="1:26" ht="14.5" x14ac:dyDescent="0.35">
      <c r="A767" s="44"/>
      <c r="B767" s="44"/>
      <c r="C767" s="44"/>
      <c r="D767" s="45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</row>
    <row r="768" spans="1:26" ht="14.5" x14ac:dyDescent="0.35">
      <c r="A768" s="44"/>
      <c r="B768" s="44"/>
      <c r="C768" s="44"/>
      <c r="D768" s="45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</row>
    <row r="769" spans="1:26" ht="14.5" x14ac:dyDescent="0.35">
      <c r="A769" s="44"/>
      <c r="B769" s="44"/>
      <c r="C769" s="44"/>
      <c r="D769" s="45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</row>
    <row r="770" spans="1:26" ht="14.5" x14ac:dyDescent="0.35">
      <c r="A770" s="44"/>
      <c r="B770" s="44"/>
      <c r="C770" s="44"/>
      <c r="D770" s="45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</row>
    <row r="771" spans="1:26" ht="14.5" x14ac:dyDescent="0.35">
      <c r="A771" s="44"/>
      <c r="B771" s="44"/>
      <c r="C771" s="44"/>
      <c r="D771" s="45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</row>
    <row r="772" spans="1:26" ht="14.5" x14ac:dyDescent="0.35">
      <c r="A772" s="44"/>
      <c r="B772" s="44"/>
      <c r="C772" s="44"/>
      <c r="D772" s="45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</row>
    <row r="773" spans="1:26" ht="14.5" x14ac:dyDescent="0.35">
      <c r="A773" s="44"/>
      <c r="B773" s="44"/>
      <c r="C773" s="44"/>
      <c r="D773" s="45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</row>
    <row r="774" spans="1:26" ht="14.5" x14ac:dyDescent="0.35">
      <c r="A774" s="44"/>
      <c r="B774" s="44"/>
      <c r="C774" s="44"/>
      <c r="D774" s="45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</row>
    <row r="775" spans="1:26" ht="14.5" x14ac:dyDescent="0.35">
      <c r="A775" s="44"/>
      <c r="B775" s="44"/>
      <c r="C775" s="44"/>
      <c r="D775" s="45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</row>
    <row r="776" spans="1:26" ht="14.5" x14ac:dyDescent="0.35">
      <c r="A776" s="44"/>
      <c r="B776" s="44"/>
      <c r="C776" s="44"/>
      <c r="D776" s="45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</row>
    <row r="777" spans="1:26" ht="14.5" x14ac:dyDescent="0.35">
      <c r="A777" s="44"/>
      <c r="B777" s="44"/>
      <c r="C777" s="44"/>
      <c r="D777" s="45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</row>
    <row r="778" spans="1:26" ht="14.5" x14ac:dyDescent="0.35">
      <c r="A778" s="44"/>
      <c r="B778" s="44"/>
      <c r="C778" s="44"/>
      <c r="D778" s="45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</row>
    <row r="779" spans="1:26" ht="14.5" x14ac:dyDescent="0.35">
      <c r="A779" s="44"/>
      <c r="B779" s="44"/>
      <c r="C779" s="44"/>
      <c r="D779" s="45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</row>
    <row r="780" spans="1:26" ht="14.5" x14ac:dyDescent="0.35">
      <c r="A780" s="44"/>
      <c r="B780" s="44"/>
      <c r="C780" s="44"/>
      <c r="D780" s="45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</row>
    <row r="781" spans="1:26" ht="14.5" x14ac:dyDescent="0.35">
      <c r="A781" s="44"/>
      <c r="B781" s="44"/>
      <c r="C781" s="44"/>
      <c r="D781" s="45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</row>
    <row r="782" spans="1:26" ht="14.5" x14ac:dyDescent="0.35">
      <c r="A782" s="44"/>
      <c r="B782" s="44"/>
      <c r="C782" s="44"/>
      <c r="D782" s="45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</row>
    <row r="783" spans="1:26" ht="14.5" x14ac:dyDescent="0.35">
      <c r="A783" s="44"/>
      <c r="B783" s="44"/>
      <c r="C783" s="44"/>
      <c r="D783" s="45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</row>
    <row r="784" spans="1:26" ht="14.5" x14ac:dyDescent="0.35">
      <c r="A784" s="44"/>
      <c r="B784" s="44"/>
      <c r="C784" s="44"/>
      <c r="D784" s="45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</row>
    <row r="785" spans="1:26" ht="14.5" x14ac:dyDescent="0.35">
      <c r="A785" s="44"/>
      <c r="B785" s="44"/>
      <c r="C785" s="44"/>
      <c r="D785" s="45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</row>
    <row r="786" spans="1:26" ht="14.5" x14ac:dyDescent="0.35">
      <c r="A786" s="44"/>
      <c r="B786" s="44"/>
      <c r="C786" s="44"/>
      <c r="D786" s="45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</row>
    <row r="787" spans="1:26" ht="14.5" x14ac:dyDescent="0.35">
      <c r="A787" s="44"/>
      <c r="B787" s="44"/>
      <c r="C787" s="44"/>
      <c r="D787" s="45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</row>
    <row r="788" spans="1:26" ht="14.5" x14ac:dyDescent="0.35">
      <c r="A788" s="44"/>
      <c r="B788" s="44"/>
      <c r="C788" s="44"/>
      <c r="D788" s="45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</row>
    <row r="789" spans="1:26" ht="14.5" x14ac:dyDescent="0.35">
      <c r="A789" s="44"/>
      <c r="B789" s="44"/>
      <c r="C789" s="44"/>
      <c r="D789" s="45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</row>
    <row r="790" spans="1:26" ht="14.5" x14ac:dyDescent="0.35">
      <c r="A790" s="44"/>
      <c r="B790" s="44"/>
      <c r="C790" s="44"/>
      <c r="D790" s="45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</row>
    <row r="791" spans="1:26" ht="14.5" x14ac:dyDescent="0.35">
      <c r="A791" s="44"/>
      <c r="B791" s="44"/>
      <c r="C791" s="44"/>
      <c r="D791" s="45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</row>
    <row r="792" spans="1:26" ht="14.5" x14ac:dyDescent="0.35">
      <c r="A792" s="44"/>
      <c r="B792" s="44"/>
      <c r="C792" s="44"/>
      <c r="D792" s="45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</row>
    <row r="793" spans="1:26" ht="14.5" x14ac:dyDescent="0.35">
      <c r="A793" s="44"/>
      <c r="B793" s="44"/>
      <c r="C793" s="44"/>
      <c r="D793" s="45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</row>
    <row r="794" spans="1:26" ht="14.5" x14ac:dyDescent="0.35">
      <c r="A794" s="44"/>
      <c r="B794" s="44"/>
      <c r="C794" s="44"/>
      <c r="D794" s="45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</row>
    <row r="795" spans="1:26" ht="14.5" x14ac:dyDescent="0.35">
      <c r="A795" s="44"/>
      <c r="B795" s="44"/>
      <c r="C795" s="44"/>
      <c r="D795" s="45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</row>
    <row r="796" spans="1:26" ht="14.5" x14ac:dyDescent="0.35">
      <c r="A796" s="44"/>
      <c r="B796" s="44"/>
      <c r="C796" s="44"/>
      <c r="D796" s="45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</row>
    <row r="797" spans="1:26" ht="14.5" x14ac:dyDescent="0.35">
      <c r="A797" s="44"/>
      <c r="B797" s="44"/>
      <c r="C797" s="44"/>
      <c r="D797" s="45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</row>
    <row r="798" spans="1:26" ht="14.5" x14ac:dyDescent="0.35">
      <c r="A798" s="44"/>
      <c r="B798" s="44"/>
      <c r="C798" s="44"/>
      <c r="D798" s="45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</row>
    <row r="799" spans="1:26" ht="14.5" x14ac:dyDescent="0.35">
      <c r="A799" s="44"/>
      <c r="B799" s="44"/>
      <c r="C799" s="44"/>
      <c r="D799" s="45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</row>
    <row r="800" spans="1:26" ht="14.5" x14ac:dyDescent="0.35">
      <c r="A800" s="44"/>
      <c r="B800" s="44"/>
      <c r="C800" s="44"/>
      <c r="D800" s="45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</row>
    <row r="801" spans="1:26" ht="14.5" x14ac:dyDescent="0.35">
      <c r="A801" s="44"/>
      <c r="B801" s="44"/>
      <c r="C801" s="44"/>
      <c r="D801" s="45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</row>
    <row r="802" spans="1:26" ht="14.5" x14ac:dyDescent="0.35">
      <c r="A802" s="44"/>
      <c r="B802" s="44"/>
      <c r="C802" s="44"/>
      <c r="D802" s="45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</row>
    <row r="803" spans="1:26" ht="14.5" x14ac:dyDescent="0.35">
      <c r="A803" s="44"/>
      <c r="B803" s="44"/>
      <c r="C803" s="44"/>
      <c r="D803" s="45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</row>
    <row r="804" spans="1:26" ht="14.5" x14ac:dyDescent="0.35">
      <c r="A804" s="44"/>
      <c r="B804" s="44"/>
      <c r="C804" s="44"/>
      <c r="D804" s="45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</row>
    <row r="805" spans="1:26" ht="14.5" x14ac:dyDescent="0.35">
      <c r="A805" s="44"/>
      <c r="B805" s="44"/>
      <c r="C805" s="44"/>
      <c r="D805" s="45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</row>
    <row r="806" spans="1:26" ht="14.5" x14ac:dyDescent="0.35">
      <c r="A806" s="44"/>
      <c r="B806" s="44"/>
      <c r="C806" s="44"/>
      <c r="D806" s="45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</row>
    <row r="807" spans="1:26" ht="14.5" x14ac:dyDescent="0.35">
      <c r="A807" s="44"/>
      <c r="B807" s="44"/>
      <c r="C807" s="44"/>
      <c r="D807" s="45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</row>
    <row r="808" spans="1:26" ht="14.5" x14ac:dyDescent="0.35">
      <c r="A808" s="44"/>
      <c r="B808" s="44"/>
      <c r="C808" s="44"/>
      <c r="D808" s="45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</row>
    <row r="809" spans="1:26" ht="14.5" x14ac:dyDescent="0.35">
      <c r="A809" s="44"/>
      <c r="B809" s="44"/>
      <c r="C809" s="44"/>
      <c r="D809" s="45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</row>
    <row r="810" spans="1:26" ht="14.5" x14ac:dyDescent="0.35">
      <c r="A810" s="44"/>
      <c r="B810" s="44"/>
      <c r="C810" s="44"/>
      <c r="D810" s="45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</row>
    <row r="811" spans="1:26" ht="14.5" x14ac:dyDescent="0.35">
      <c r="A811" s="44"/>
      <c r="B811" s="44"/>
      <c r="C811" s="44"/>
      <c r="D811" s="45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</row>
    <row r="812" spans="1:26" ht="14.5" x14ac:dyDescent="0.35">
      <c r="A812" s="44"/>
      <c r="B812" s="44"/>
      <c r="C812" s="44"/>
      <c r="D812" s="45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</row>
    <row r="813" spans="1:26" ht="14.5" x14ac:dyDescent="0.35">
      <c r="A813" s="44"/>
      <c r="B813" s="44"/>
      <c r="C813" s="44"/>
      <c r="D813" s="45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</row>
    <row r="814" spans="1:26" ht="14.5" x14ac:dyDescent="0.35">
      <c r="A814" s="44"/>
      <c r="B814" s="44"/>
      <c r="C814" s="44"/>
      <c r="D814" s="45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</row>
    <row r="815" spans="1:26" ht="14.5" x14ac:dyDescent="0.35">
      <c r="A815" s="44"/>
      <c r="B815" s="44"/>
      <c r="C815" s="44"/>
      <c r="D815" s="45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</row>
    <row r="816" spans="1:26" ht="14.5" x14ac:dyDescent="0.35">
      <c r="A816" s="44"/>
      <c r="B816" s="44"/>
      <c r="C816" s="44"/>
      <c r="D816" s="45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</row>
    <row r="817" spans="1:26" ht="14.5" x14ac:dyDescent="0.35">
      <c r="A817" s="44"/>
      <c r="B817" s="44"/>
      <c r="C817" s="44"/>
      <c r="D817" s="45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</row>
    <row r="818" spans="1:26" ht="14.5" x14ac:dyDescent="0.35">
      <c r="A818" s="44"/>
      <c r="B818" s="44"/>
      <c r="C818" s="44"/>
      <c r="D818" s="45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</row>
    <row r="819" spans="1:26" ht="14.5" x14ac:dyDescent="0.35">
      <c r="A819" s="44"/>
      <c r="B819" s="44"/>
      <c r="C819" s="44"/>
      <c r="D819" s="45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</row>
    <row r="820" spans="1:26" ht="14.5" x14ac:dyDescent="0.35">
      <c r="A820" s="44"/>
      <c r="B820" s="44"/>
      <c r="C820" s="44"/>
      <c r="D820" s="45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</row>
    <row r="821" spans="1:26" ht="14.5" x14ac:dyDescent="0.35">
      <c r="A821" s="44"/>
      <c r="B821" s="44"/>
      <c r="C821" s="44"/>
      <c r="D821" s="45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</row>
    <row r="822" spans="1:26" ht="14.5" x14ac:dyDescent="0.35">
      <c r="A822" s="44"/>
      <c r="B822" s="44"/>
      <c r="C822" s="44"/>
      <c r="D822" s="45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</row>
    <row r="823" spans="1:26" ht="14.5" x14ac:dyDescent="0.35">
      <c r="A823" s="44"/>
      <c r="B823" s="44"/>
      <c r="C823" s="44"/>
      <c r="D823" s="45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</row>
    <row r="824" spans="1:26" ht="14.5" x14ac:dyDescent="0.35">
      <c r="A824" s="44"/>
      <c r="B824" s="44"/>
      <c r="C824" s="44"/>
      <c r="D824" s="45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</row>
    <row r="825" spans="1:26" ht="14.5" x14ac:dyDescent="0.35">
      <c r="A825" s="44"/>
      <c r="B825" s="44"/>
      <c r="C825" s="44"/>
      <c r="D825" s="45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</row>
    <row r="826" spans="1:26" ht="14.5" x14ac:dyDescent="0.35">
      <c r="A826" s="44"/>
      <c r="B826" s="44"/>
      <c r="C826" s="44"/>
      <c r="D826" s="45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</row>
    <row r="827" spans="1:26" ht="14.5" x14ac:dyDescent="0.35">
      <c r="A827" s="44"/>
      <c r="B827" s="44"/>
      <c r="C827" s="44"/>
      <c r="D827" s="45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</row>
    <row r="828" spans="1:26" ht="14.5" x14ac:dyDescent="0.35">
      <c r="A828" s="44"/>
      <c r="B828" s="44"/>
      <c r="C828" s="44"/>
      <c r="D828" s="45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</row>
    <row r="829" spans="1:26" ht="14.5" x14ac:dyDescent="0.35">
      <c r="A829" s="44"/>
      <c r="B829" s="44"/>
      <c r="C829" s="44"/>
      <c r="D829" s="45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</row>
    <row r="830" spans="1:26" ht="14.5" x14ac:dyDescent="0.35">
      <c r="A830" s="44"/>
      <c r="B830" s="44"/>
      <c r="C830" s="44"/>
      <c r="D830" s="45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</row>
    <row r="831" spans="1:26" ht="14.5" x14ac:dyDescent="0.35">
      <c r="A831" s="44"/>
      <c r="B831" s="44"/>
      <c r="C831" s="44"/>
      <c r="D831" s="45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</row>
    <row r="832" spans="1:26" ht="14.5" x14ac:dyDescent="0.35">
      <c r="A832" s="44"/>
      <c r="B832" s="44"/>
      <c r="C832" s="44"/>
      <c r="D832" s="45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</row>
    <row r="833" spans="1:26" ht="14.5" x14ac:dyDescent="0.35">
      <c r="A833" s="44"/>
      <c r="B833" s="44"/>
      <c r="C833" s="44"/>
      <c r="D833" s="45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</row>
    <row r="834" spans="1:26" ht="14.5" x14ac:dyDescent="0.35">
      <c r="A834" s="44"/>
      <c r="B834" s="44"/>
      <c r="C834" s="44"/>
      <c r="D834" s="45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</row>
    <row r="835" spans="1:26" ht="14.5" x14ac:dyDescent="0.35">
      <c r="A835" s="44"/>
      <c r="B835" s="44"/>
      <c r="C835" s="44"/>
      <c r="D835" s="45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</row>
    <row r="836" spans="1:26" ht="14.5" x14ac:dyDescent="0.35">
      <c r="A836" s="44"/>
      <c r="B836" s="44"/>
      <c r="C836" s="44"/>
      <c r="D836" s="45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</row>
    <row r="837" spans="1:26" ht="14.5" x14ac:dyDescent="0.35">
      <c r="A837" s="44"/>
      <c r="B837" s="44"/>
      <c r="C837" s="44"/>
      <c r="D837" s="45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</row>
    <row r="838" spans="1:26" ht="14.5" x14ac:dyDescent="0.35">
      <c r="A838" s="44"/>
      <c r="B838" s="44"/>
      <c r="C838" s="44"/>
      <c r="D838" s="45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</row>
    <row r="839" spans="1:26" ht="14.5" x14ac:dyDescent="0.35">
      <c r="A839" s="44"/>
      <c r="B839" s="44"/>
      <c r="C839" s="44"/>
      <c r="D839" s="45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</row>
    <row r="840" spans="1:26" ht="14.5" x14ac:dyDescent="0.35">
      <c r="A840" s="44"/>
      <c r="B840" s="44"/>
      <c r="C840" s="44"/>
      <c r="D840" s="45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</row>
    <row r="841" spans="1:26" ht="14.5" x14ac:dyDescent="0.35">
      <c r="A841" s="44"/>
      <c r="B841" s="44"/>
      <c r="C841" s="44"/>
      <c r="D841" s="45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</row>
    <row r="842" spans="1:26" ht="14.5" x14ac:dyDescent="0.35">
      <c r="A842" s="44"/>
      <c r="B842" s="44"/>
      <c r="C842" s="44"/>
      <c r="D842" s="45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</row>
    <row r="843" spans="1:26" ht="14.5" x14ac:dyDescent="0.35">
      <c r="A843" s="44"/>
      <c r="B843" s="44"/>
      <c r="C843" s="44"/>
      <c r="D843" s="45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</row>
    <row r="844" spans="1:26" ht="14.5" x14ac:dyDescent="0.35">
      <c r="A844" s="44"/>
      <c r="B844" s="44"/>
      <c r="C844" s="44"/>
      <c r="D844" s="45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</row>
    <row r="845" spans="1:26" ht="14.5" x14ac:dyDescent="0.35">
      <c r="A845" s="44"/>
      <c r="B845" s="44"/>
      <c r="C845" s="44"/>
      <c r="D845" s="45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</row>
    <row r="846" spans="1:26" ht="14.5" x14ac:dyDescent="0.35">
      <c r="A846" s="44"/>
      <c r="B846" s="44"/>
      <c r="C846" s="44"/>
      <c r="D846" s="45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</row>
    <row r="847" spans="1:26" ht="14.5" x14ac:dyDescent="0.35">
      <c r="A847" s="44"/>
      <c r="B847" s="44"/>
      <c r="C847" s="44"/>
      <c r="D847" s="45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</row>
    <row r="848" spans="1:26" ht="14.5" x14ac:dyDescent="0.35">
      <c r="A848" s="44"/>
      <c r="B848" s="44"/>
      <c r="C848" s="44"/>
      <c r="D848" s="45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</row>
    <row r="849" spans="1:26" ht="14.5" x14ac:dyDescent="0.35">
      <c r="A849" s="44"/>
      <c r="B849" s="44"/>
      <c r="C849" s="44"/>
      <c r="D849" s="45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</row>
    <row r="850" spans="1:26" ht="14.5" x14ac:dyDescent="0.35">
      <c r="A850" s="44"/>
      <c r="B850" s="44"/>
      <c r="C850" s="44"/>
      <c r="D850" s="45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</row>
    <row r="851" spans="1:26" ht="14.5" x14ac:dyDescent="0.35">
      <c r="A851" s="44"/>
      <c r="B851" s="44"/>
      <c r="C851" s="44"/>
      <c r="D851" s="45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</row>
    <row r="852" spans="1:26" ht="14.5" x14ac:dyDescent="0.35">
      <c r="A852" s="44"/>
      <c r="B852" s="44"/>
      <c r="C852" s="44"/>
      <c r="D852" s="45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</row>
    <row r="853" spans="1:26" ht="14.5" x14ac:dyDescent="0.35">
      <c r="A853" s="44"/>
      <c r="B853" s="44"/>
      <c r="C853" s="44"/>
      <c r="D853" s="45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</row>
    <row r="854" spans="1:26" ht="14.5" x14ac:dyDescent="0.35">
      <c r="A854" s="44"/>
      <c r="B854" s="44"/>
      <c r="C854" s="44"/>
      <c r="D854" s="45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</row>
    <row r="855" spans="1:26" ht="14.5" x14ac:dyDescent="0.35">
      <c r="A855" s="44"/>
      <c r="B855" s="44"/>
      <c r="C855" s="44"/>
      <c r="D855" s="45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</row>
    <row r="856" spans="1:26" ht="14.5" x14ac:dyDescent="0.35">
      <c r="A856" s="44"/>
      <c r="B856" s="44"/>
      <c r="C856" s="44"/>
      <c r="D856" s="45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</row>
    <row r="857" spans="1:26" ht="14.5" x14ac:dyDescent="0.35">
      <c r="A857" s="44"/>
      <c r="B857" s="44"/>
      <c r="C857" s="44"/>
      <c r="D857" s="45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</row>
    <row r="858" spans="1:26" ht="14.5" x14ac:dyDescent="0.35">
      <c r="A858" s="44"/>
      <c r="B858" s="44"/>
      <c r="C858" s="44"/>
      <c r="D858" s="45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</row>
    <row r="859" spans="1:26" ht="14.5" x14ac:dyDescent="0.35">
      <c r="A859" s="44"/>
      <c r="B859" s="44"/>
      <c r="C859" s="44"/>
      <c r="D859" s="45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</row>
    <row r="860" spans="1:26" ht="14.5" x14ac:dyDescent="0.35">
      <c r="A860" s="44"/>
      <c r="B860" s="44"/>
      <c r="C860" s="44"/>
      <c r="D860" s="45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</row>
    <row r="861" spans="1:26" ht="14.5" x14ac:dyDescent="0.35">
      <c r="A861" s="44"/>
      <c r="B861" s="44"/>
      <c r="C861" s="44"/>
      <c r="D861" s="45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</row>
    <row r="862" spans="1:26" ht="14.5" x14ac:dyDescent="0.35">
      <c r="A862" s="44"/>
      <c r="B862" s="44"/>
      <c r="C862" s="44"/>
      <c r="D862" s="45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</row>
    <row r="863" spans="1:26" ht="14.5" x14ac:dyDescent="0.35">
      <c r="A863" s="44"/>
      <c r="B863" s="44"/>
      <c r="C863" s="44"/>
      <c r="D863" s="45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</row>
    <row r="864" spans="1:26" ht="14.5" x14ac:dyDescent="0.35">
      <c r="A864" s="44"/>
      <c r="B864" s="44"/>
      <c r="C864" s="44"/>
      <c r="D864" s="45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</row>
    <row r="865" spans="1:26" ht="14.5" x14ac:dyDescent="0.35">
      <c r="A865" s="44"/>
      <c r="B865" s="44"/>
      <c r="C865" s="44"/>
      <c r="D865" s="45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</row>
    <row r="866" spans="1:26" ht="14.5" x14ac:dyDescent="0.35">
      <c r="A866" s="44"/>
      <c r="B866" s="44"/>
      <c r="C866" s="44"/>
      <c r="D866" s="45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</row>
    <row r="867" spans="1:26" ht="14.5" x14ac:dyDescent="0.35">
      <c r="A867" s="44"/>
      <c r="B867" s="44"/>
      <c r="C867" s="44"/>
      <c r="D867" s="45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</row>
    <row r="868" spans="1:26" ht="14.5" x14ac:dyDescent="0.35">
      <c r="A868" s="44"/>
      <c r="B868" s="44"/>
      <c r="C868" s="44"/>
      <c r="D868" s="45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</row>
    <row r="869" spans="1:26" ht="14.5" x14ac:dyDescent="0.35">
      <c r="A869" s="44"/>
      <c r="B869" s="44"/>
      <c r="C869" s="44"/>
      <c r="D869" s="45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</row>
    <row r="870" spans="1:26" ht="14.5" x14ac:dyDescent="0.35">
      <c r="A870" s="44"/>
      <c r="B870" s="44"/>
      <c r="C870" s="44"/>
      <c r="D870" s="45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</row>
    <row r="871" spans="1:26" ht="14.5" x14ac:dyDescent="0.35">
      <c r="A871" s="44"/>
      <c r="B871" s="44"/>
      <c r="C871" s="44"/>
      <c r="D871" s="45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</row>
    <row r="872" spans="1:26" ht="14.5" x14ac:dyDescent="0.35">
      <c r="A872" s="44"/>
      <c r="B872" s="44"/>
      <c r="C872" s="44"/>
      <c r="D872" s="45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</row>
    <row r="873" spans="1:26" ht="14.5" x14ac:dyDescent="0.35">
      <c r="A873" s="44"/>
      <c r="B873" s="44"/>
      <c r="C873" s="44"/>
      <c r="D873" s="45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</row>
    <row r="874" spans="1:26" ht="14.5" x14ac:dyDescent="0.35">
      <c r="A874" s="44"/>
      <c r="B874" s="44"/>
      <c r="C874" s="44"/>
      <c r="D874" s="45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</row>
    <row r="875" spans="1:26" ht="14.5" x14ac:dyDescent="0.35">
      <c r="A875" s="44"/>
      <c r="B875" s="44"/>
      <c r="C875" s="44"/>
      <c r="D875" s="45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</row>
    <row r="876" spans="1:26" ht="14.5" x14ac:dyDescent="0.35">
      <c r="A876" s="44"/>
      <c r="B876" s="44"/>
      <c r="C876" s="44"/>
      <c r="D876" s="45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</row>
    <row r="877" spans="1:26" ht="14.5" x14ac:dyDescent="0.35">
      <c r="A877" s="44"/>
      <c r="B877" s="44"/>
      <c r="C877" s="44"/>
      <c r="D877" s="45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</row>
    <row r="878" spans="1:26" ht="14.5" x14ac:dyDescent="0.35">
      <c r="A878" s="44"/>
      <c r="B878" s="44"/>
      <c r="C878" s="44"/>
      <c r="D878" s="45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</row>
    <row r="879" spans="1:26" ht="14.5" x14ac:dyDescent="0.35">
      <c r="A879" s="44"/>
      <c r="B879" s="44"/>
      <c r="C879" s="44"/>
      <c r="D879" s="45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</row>
    <row r="880" spans="1:26" ht="14.5" x14ac:dyDescent="0.35">
      <c r="A880" s="44"/>
      <c r="B880" s="44"/>
      <c r="C880" s="44"/>
      <c r="D880" s="45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</row>
    <row r="881" spans="1:26" ht="14.5" x14ac:dyDescent="0.35">
      <c r="A881" s="44"/>
      <c r="B881" s="44"/>
      <c r="C881" s="44"/>
      <c r="D881" s="45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</row>
    <row r="882" spans="1:26" ht="14.5" x14ac:dyDescent="0.35">
      <c r="A882" s="44"/>
      <c r="B882" s="44"/>
      <c r="C882" s="44"/>
      <c r="D882" s="45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</row>
    <row r="883" spans="1:26" ht="14.5" x14ac:dyDescent="0.35">
      <c r="A883" s="44"/>
      <c r="B883" s="44"/>
      <c r="C883" s="44"/>
      <c r="D883" s="45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</row>
    <row r="884" spans="1:26" ht="14.5" x14ac:dyDescent="0.35">
      <c r="A884" s="44"/>
      <c r="B884" s="44"/>
      <c r="C884" s="44"/>
      <c r="D884" s="45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</row>
    <row r="885" spans="1:26" ht="14.5" x14ac:dyDescent="0.35">
      <c r="A885" s="44"/>
      <c r="B885" s="44"/>
      <c r="C885" s="44"/>
      <c r="D885" s="45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</row>
    <row r="886" spans="1:26" ht="14.5" x14ac:dyDescent="0.35">
      <c r="A886" s="44"/>
      <c r="B886" s="44"/>
      <c r="C886" s="44"/>
      <c r="D886" s="45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</row>
    <row r="887" spans="1:26" ht="14.5" x14ac:dyDescent="0.35">
      <c r="A887" s="44"/>
      <c r="B887" s="44"/>
      <c r="C887" s="44"/>
      <c r="D887" s="45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</row>
    <row r="888" spans="1:26" ht="14.5" x14ac:dyDescent="0.35">
      <c r="A888" s="44"/>
      <c r="B888" s="44"/>
      <c r="C888" s="44"/>
      <c r="D888" s="45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</row>
    <row r="889" spans="1:26" ht="14.5" x14ac:dyDescent="0.35">
      <c r="A889" s="44"/>
      <c r="B889" s="44"/>
      <c r="C889" s="44"/>
      <c r="D889" s="45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</row>
    <row r="890" spans="1:26" ht="14.5" x14ac:dyDescent="0.35">
      <c r="A890" s="44"/>
      <c r="B890" s="44"/>
      <c r="C890" s="44"/>
      <c r="D890" s="45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</row>
    <row r="891" spans="1:26" ht="14.5" x14ac:dyDescent="0.35">
      <c r="A891" s="44"/>
      <c r="B891" s="44"/>
      <c r="C891" s="44"/>
      <c r="D891" s="45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</row>
    <row r="892" spans="1:26" ht="14.5" x14ac:dyDescent="0.35">
      <c r="A892" s="44"/>
      <c r="B892" s="44"/>
      <c r="C892" s="44"/>
      <c r="D892" s="45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</row>
    <row r="893" spans="1:26" ht="14.5" x14ac:dyDescent="0.35">
      <c r="A893" s="44"/>
      <c r="B893" s="44"/>
      <c r="C893" s="44"/>
      <c r="D893" s="45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</row>
    <row r="894" spans="1:26" ht="14.5" x14ac:dyDescent="0.35">
      <c r="A894" s="44"/>
      <c r="B894" s="44"/>
      <c r="C894" s="44"/>
      <c r="D894" s="45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</row>
    <row r="895" spans="1:26" ht="14.5" x14ac:dyDescent="0.35">
      <c r="A895" s="44"/>
      <c r="B895" s="44"/>
      <c r="C895" s="44"/>
      <c r="D895" s="45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</row>
    <row r="896" spans="1:26" ht="14.5" x14ac:dyDescent="0.35">
      <c r="A896" s="44"/>
      <c r="B896" s="44"/>
      <c r="C896" s="44"/>
      <c r="D896" s="45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</row>
    <row r="897" spans="1:26" ht="14.5" x14ac:dyDescent="0.35">
      <c r="A897" s="44"/>
      <c r="B897" s="44"/>
      <c r="C897" s="44"/>
      <c r="D897" s="45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</row>
    <row r="898" spans="1:26" ht="14.5" x14ac:dyDescent="0.35">
      <c r="A898" s="44"/>
      <c r="B898" s="44"/>
      <c r="C898" s="44"/>
      <c r="D898" s="45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</row>
    <row r="899" spans="1:26" ht="14.5" x14ac:dyDescent="0.35">
      <c r="A899" s="44"/>
      <c r="B899" s="44"/>
      <c r="C899" s="44"/>
      <c r="D899" s="45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</row>
    <row r="900" spans="1:26" ht="14.5" x14ac:dyDescent="0.35">
      <c r="A900" s="44"/>
      <c r="B900" s="44"/>
      <c r="C900" s="44"/>
      <c r="D900" s="45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</row>
    <row r="901" spans="1:26" ht="14.5" x14ac:dyDescent="0.35">
      <c r="A901" s="44"/>
      <c r="B901" s="44"/>
      <c r="C901" s="44"/>
      <c r="D901" s="45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</row>
    <row r="902" spans="1:26" ht="14.5" x14ac:dyDescent="0.35">
      <c r="A902" s="44"/>
      <c r="B902" s="44"/>
      <c r="C902" s="44"/>
      <c r="D902" s="45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</row>
    <row r="903" spans="1:26" ht="14.5" x14ac:dyDescent="0.35">
      <c r="A903" s="44"/>
      <c r="B903" s="44"/>
      <c r="C903" s="44"/>
      <c r="D903" s="45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</row>
    <row r="904" spans="1:26" ht="14.5" x14ac:dyDescent="0.35">
      <c r="A904" s="44"/>
      <c r="B904" s="44"/>
      <c r="C904" s="44"/>
      <c r="D904" s="45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</row>
    <row r="905" spans="1:26" ht="14.5" x14ac:dyDescent="0.35">
      <c r="A905" s="44"/>
      <c r="B905" s="44"/>
      <c r="C905" s="44"/>
      <c r="D905" s="45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</row>
    <row r="906" spans="1:26" ht="14.5" x14ac:dyDescent="0.35">
      <c r="A906" s="44"/>
      <c r="B906" s="44"/>
      <c r="C906" s="44"/>
      <c r="D906" s="45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</row>
    <row r="907" spans="1:26" ht="14.5" x14ac:dyDescent="0.35">
      <c r="A907" s="44"/>
      <c r="B907" s="44"/>
      <c r="C907" s="44"/>
      <c r="D907" s="45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</row>
    <row r="908" spans="1:26" ht="14.5" x14ac:dyDescent="0.35">
      <c r="A908" s="44"/>
      <c r="B908" s="44"/>
      <c r="C908" s="44"/>
      <c r="D908" s="45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</row>
    <row r="909" spans="1:26" ht="14.5" x14ac:dyDescent="0.35">
      <c r="A909" s="44"/>
      <c r="B909" s="44"/>
      <c r="C909" s="44"/>
      <c r="D909" s="45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</row>
    <row r="910" spans="1:26" ht="14.5" x14ac:dyDescent="0.35">
      <c r="A910" s="44"/>
      <c r="B910" s="44"/>
      <c r="C910" s="44"/>
      <c r="D910" s="45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</row>
    <row r="911" spans="1:26" ht="14.5" x14ac:dyDescent="0.35">
      <c r="A911" s="44"/>
      <c r="B911" s="44"/>
      <c r="C911" s="44"/>
      <c r="D911" s="45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</row>
    <row r="912" spans="1:26" ht="14.5" x14ac:dyDescent="0.35">
      <c r="A912" s="44"/>
      <c r="B912" s="44"/>
      <c r="C912" s="44"/>
      <c r="D912" s="45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</row>
    <row r="913" spans="1:26" ht="14.5" x14ac:dyDescent="0.35">
      <c r="A913" s="44"/>
      <c r="B913" s="44"/>
      <c r="C913" s="44"/>
      <c r="D913" s="45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</row>
    <row r="914" spans="1:26" ht="14.5" x14ac:dyDescent="0.35">
      <c r="A914" s="44"/>
      <c r="B914" s="44"/>
      <c r="C914" s="44"/>
      <c r="D914" s="45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</row>
    <row r="915" spans="1:26" ht="14.5" x14ac:dyDescent="0.35">
      <c r="A915" s="44"/>
      <c r="B915" s="44"/>
      <c r="C915" s="44"/>
      <c r="D915" s="45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</row>
    <row r="916" spans="1:26" ht="14.5" x14ac:dyDescent="0.35">
      <c r="A916" s="44"/>
      <c r="B916" s="44"/>
      <c r="C916" s="44"/>
      <c r="D916" s="45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</row>
    <row r="917" spans="1:26" ht="14.5" x14ac:dyDescent="0.35">
      <c r="A917" s="44"/>
      <c r="B917" s="44"/>
      <c r="C917" s="44"/>
      <c r="D917" s="45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</row>
    <row r="918" spans="1:26" ht="14.5" x14ac:dyDescent="0.35">
      <c r="A918" s="44"/>
      <c r="B918" s="44"/>
      <c r="C918" s="44"/>
      <c r="D918" s="45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</row>
    <row r="919" spans="1:26" ht="14.5" x14ac:dyDescent="0.35">
      <c r="A919" s="44"/>
      <c r="B919" s="44"/>
      <c r="C919" s="44"/>
      <c r="D919" s="45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</row>
    <row r="920" spans="1:26" ht="14.5" x14ac:dyDescent="0.35">
      <c r="A920" s="44"/>
      <c r="B920" s="44"/>
      <c r="C920" s="44"/>
      <c r="D920" s="45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</row>
    <row r="921" spans="1:26" ht="14.5" x14ac:dyDescent="0.35">
      <c r="A921" s="44"/>
      <c r="B921" s="44"/>
      <c r="C921" s="44"/>
      <c r="D921" s="45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</row>
    <row r="922" spans="1:26" ht="14.5" x14ac:dyDescent="0.35">
      <c r="A922" s="44"/>
      <c r="B922" s="44"/>
      <c r="C922" s="44"/>
      <c r="D922" s="45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</row>
    <row r="923" spans="1:26" ht="14.5" x14ac:dyDescent="0.35">
      <c r="A923" s="44"/>
      <c r="B923" s="44"/>
      <c r="C923" s="44"/>
      <c r="D923" s="45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</row>
    <row r="924" spans="1:26" ht="14.5" x14ac:dyDescent="0.35">
      <c r="A924" s="44"/>
      <c r="B924" s="44"/>
      <c r="C924" s="44"/>
      <c r="D924" s="45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</row>
    <row r="925" spans="1:26" ht="14.5" x14ac:dyDescent="0.35">
      <c r="A925" s="44"/>
      <c r="B925" s="44"/>
      <c r="C925" s="44"/>
      <c r="D925" s="45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</row>
    <row r="926" spans="1:26" ht="14.5" x14ac:dyDescent="0.35">
      <c r="A926" s="44"/>
      <c r="B926" s="44"/>
      <c r="C926" s="44"/>
      <c r="D926" s="45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</row>
    <row r="927" spans="1:26" ht="14.5" x14ac:dyDescent="0.35">
      <c r="A927" s="44"/>
      <c r="B927" s="44"/>
      <c r="C927" s="44"/>
      <c r="D927" s="45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</row>
    <row r="928" spans="1:26" ht="14.5" x14ac:dyDescent="0.35">
      <c r="A928" s="44"/>
      <c r="B928" s="44"/>
      <c r="C928" s="44"/>
      <c r="D928" s="45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</row>
    <row r="929" spans="1:26" ht="14.5" x14ac:dyDescent="0.35">
      <c r="A929" s="44"/>
      <c r="B929" s="44"/>
      <c r="C929" s="44"/>
      <c r="D929" s="45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</row>
    <row r="930" spans="1:26" ht="14.5" x14ac:dyDescent="0.35">
      <c r="A930" s="44"/>
      <c r="B930" s="44"/>
      <c r="C930" s="44"/>
      <c r="D930" s="45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</row>
    <row r="931" spans="1:26" ht="14.5" x14ac:dyDescent="0.35">
      <c r="A931" s="44"/>
      <c r="B931" s="44"/>
      <c r="C931" s="44"/>
      <c r="D931" s="45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</row>
    <row r="932" spans="1:26" ht="14.5" x14ac:dyDescent="0.35">
      <c r="A932" s="44"/>
      <c r="B932" s="44"/>
      <c r="C932" s="44"/>
      <c r="D932" s="45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</row>
    <row r="933" spans="1:26" ht="14.5" x14ac:dyDescent="0.35">
      <c r="A933" s="44"/>
      <c r="B933" s="44"/>
      <c r="C933" s="44"/>
      <c r="D933" s="45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</row>
    <row r="934" spans="1:26" ht="14.5" x14ac:dyDescent="0.35">
      <c r="A934" s="44"/>
      <c r="B934" s="44"/>
      <c r="C934" s="44"/>
      <c r="D934" s="45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</row>
    <row r="935" spans="1:26" ht="14.5" x14ac:dyDescent="0.35">
      <c r="A935" s="44"/>
      <c r="B935" s="44"/>
      <c r="C935" s="44"/>
      <c r="D935" s="45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</row>
    <row r="936" spans="1:26" ht="14.5" x14ac:dyDescent="0.35">
      <c r="A936" s="44"/>
      <c r="B936" s="44"/>
      <c r="C936" s="44"/>
      <c r="D936" s="45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</row>
    <row r="937" spans="1:26" ht="14.5" x14ac:dyDescent="0.35">
      <c r="A937" s="44"/>
      <c r="B937" s="44"/>
      <c r="C937" s="44"/>
      <c r="D937" s="45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</row>
    <row r="938" spans="1:26" ht="14.5" x14ac:dyDescent="0.35">
      <c r="A938" s="44"/>
      <c r="B938" s="44"/>
      <c r="C938" s="44"/>
      <c r="D938" s="45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</row>
    <row r="939" spans="1:26" ht="14.5" x14ac:dyDescent="0.35">
      <c r="A939" s="44"/>
      <c r="B939" s="44"/>
      <c r="C939" s="44"/>
      <c r="D939" s="45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</row>
    <row r="940" spans="1:26" ht="14.5" x14ac:dyDescent="0.35">
      <c r="A940" s="44"/>
      <c r="B940" s="44"/>
      <c r="C940" s="44"/>
      <c r="D940" s="45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</row>
    <row r="941" spans="1:26" ht="14.5" x14ac:dyDescent="0.35">
      <c r="A941" s="44"/>
      <c r="B941" s="44"/>
      <c r="C941" s="44"/>
      <c r="D941" s="45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</row>
    <row r="942" spans="1:26" ht="14.5" x14ac:dyDescent="0.35">
      <c r="A942" s="44"/>
      <c r="B942" s="44"/>
      <c r="C942" s="44"/>
      <c r="D942" s="45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</row>
    <row r="943" spans="1:26" ht="14.5" x14ac:dyDescent="0.35">
      <c r="A943" s="44"/>
      <c r="B943" s="44"/>
      <c r="C943" s="44"/>
      <c r="D943" s="45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</row>
    <row r="944" spans="1:26" ht="14.5" x14ac:dyDescent="0.35">
      <c r="A944" s="44"/>
      <c r="B944" s="44"/>
      <c r="C944" s="44"/>
      <c r="D944" s="45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</row>
    <row r="945" spans="1:26" ht="14.5" x14ac:dyDescent="0.35">
      <c r="A945" s="44"/>
      <c r="B945" s="44"/>
      <c r="C945" s="44"/>
      <c r="D945" s="45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</row>
    <row r="946" spans="1:26" ht="14.5" x14ac:dyDescent="0.35">
      <c r="A946" s="44"/>
      <c r="B946" s="44"/>
      <c r="C946" s="44"/>
      <c r="D946" s="45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</row>
    <row r="947" spans="1:26" ht="14.5" x14ac:dyDescent="0.35">
      <c r="A947" s="44"/>
      <c r="B947" s="44"/>
      <c r="C947" s="44"/>
      <c r="D947" s="45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</row>
    <row r="948" spans="1:26" ht="14.5" x14ac:dyDescent="0.35">
      <c r="A948" s="44"/>
      <c r="B948" s="44"/>
      <c r="C948" s="44"/>
      <c r="D948" s="45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</row>
    <row r="949" spans="1:26" ht="14.5" x14ac:dyDescent="0.35">
      <c r="A949" s="44"/>
      <c r="B949" s="44"/>
      <c r="C949" s="44"/>
      <c r="D949" s="45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</row>
    <row r="950" spans="1:26" ht="14.5" x14ac:dyDescent="0.35">
      <c r="A950" s="44"/>
      <c r="B950" s="44"/>
      <c r="C950" s="44"/>
      <c r="D950" s="45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</row>
    <row r="951" spans="1:26" ht="14.5" x14ac:dyDescent="0.35">
      <c r="A951" s="44"/>
      <c r="B951" s="44"/>
      <c r="C951" s="44"/>
      <c r="D951" s="45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</row>
    <row r="952" spans="1:26" ht="14.5" x14ac:dyDescent="0.35">
      <c r="A952" s="44"/>
      <c r="B952" s="44"/>
      <c r="C952" s="44"/>
      <c r="D952" s="45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</row>
    <row r="953" spans="1:26" ht="14.5" x14ac:dyDescent="0.35">
      <c r="A953" s="44"/>
      <c r="B953" s="44"/>
      <c r="C953" s="44"/>
      <c r="D953" s="45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</row>
    <row r="954" spans="1:26" ht="14.5" x14ac:dyDescent="0.35">
      <c r="A954" s="44"/>
      <c r="B954" s="44"/>
      <c r="C954" s="44"/>
      <c r="D954" s="45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</row>
    <row r="955" spans="1:26" ht="14.5" x14ac:dyDescent="0.35">
      <c r="A955" s="44"/>
      <c r="B955" s="44"/>
      <c r="C955" s="44"/>
      <c r="D955" s="45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</row>
    <row r="956" spans="1:26" ht="14.5" x14ac:dyDescent="0.35">
      <c r="A956" s="44"/>
      <c r="B956" s="44"/>
      <c r="C956" s="44"/>
      <c r="D956" s="45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</row>
    <row r="957" spans="1:26" ht="14.5" x14ac:dyDescent="0.35">
      <c r="A957" s="44"/>
      <c r="B957" s="44"/>
      <c r="C957" s="44"/>
      <c r="D957" s="45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</row>
    <row r="958" spans="1:26" ht="14.5" x14ac:dyDescent="0.35">
      <c r="A958" s="44"/>
      <c r="B958" s="44"/>
      <c r="C958" s="44"/>
      <c r="D958" s="45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</row>
    <row r="959" spans="1:26" ht="14.5" x14ac:dyDescent="0.35">
      <c r="A959" s="44"/>
      <c r="B959" s="44"/>
      <c r="C959" s="44"/>
      <c r="D959" s="45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</row>
    <row r="960" spans="1:26" ht="14.5" x14ac:dyDescent="0.35">
      <c r="A960" s="44"/>
      <c r="B960" s="44"/>
      <c r="C960" s="44"/>
      <c r="D960" s="45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</row>
    <row r="961" spans="1:26" ht="14.5" x14ac:dyDescent="0.35">
      <c r="A961" s="44"/>
      <c r="B961" s="44"/>
      <c r="C961" s="44"/>
      <c r="D961" s="45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</row>
    <row r="962" spans="1:26" ht="14.5" x14ac:dyDescent="0.35">
      <c r="A962" s="44"/>
      <c r="B962" s="44"/>
      <c r="C962" s="44"/>
      <c r="D962" s="45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</row>
    <row r="963" spans="1:26" ht="14.5" x14ac:dyDescent="0.35">
      <c r="A963" s="44"/>
      <c r="B963" s="44"/>
      <c r="C963" s="44"/>
      <c r="D963" s="45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</row>
    <row r="964" spans="1:26" ht="14.5" x14ac:dyDescent="0.35">
      <c r="A964" s="44"/>
      <c r="B964" s="44"/>
      <c r="C964" s="44"/>
      <c r="D964" s="45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</row>
    <row r="965" spans="1:26" ht="14.5" x14ac:dyDescent="0.35">
      <c r="A965" s="44"/>
      <c r="B965" s="44"/>
      <c r="C965" s="44"/>
      <c r="D965" s="45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</row>
    <row r="966" spans="1:26" ht="14.5" x14ac:dyDescent="0.35">
      <c r="A966" s="44"/>
      <c r="B966" s="44"/>
      <c r="C966" s="44"/>
      <c r="D966" s="45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</row>
    <row r="967" spans="1:26" ht="14.5" x14ac:dyDescent="0.35">
      <c r="A967" s="44"/>
      <c r="B967" s="44"/>
      <c r="C967" s="44"/>
      <c r="D967" s="45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</row>
    <row r="968" spans="1:26" ht="14.5" x14ac:dyDescent="0.35">
      <c r="A968" s="44"/>
      <c r="B968" s="44"/>
      <c r="C968" s="44"/>
      <c r="D968" s="45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</row>
    <row r="969" spans="1:26" ht="14.5" x14ac:dyDescent="0.35">
      <c r="A969" s="44"/>
      <c r="B969" s="44"/>
      <c r="C969" s="44"/>
      <c r="D969" s="45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</row>
    <row r="970" spans="1:26" ht="14.5" x14ac:dyDescent="0.35">
      <c r="A970" s="44"/>
      <c r="B970" s="44"/>
      <c r="C970" s="44"/>
      <c r="D970" s="45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</row>
    <row r="971" spans="1:26" ht="14.5" x14ac:dyDescent="0.35">
      <c r="A971" s="44"/>
      <c r="B971" s="44"/>
      <c r="C971" s="44"/>
      <c r="D971" s="45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</row>
    <row r="972" spans="1:26" ht="14.5" x14ac:dyDescent="0.35">
      <c r="A972" s="44"/>
      <c r="B972" s="44"/>
      <c r="C972" s="44"/>
      <c r="D972" s="45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</row>
    <row r="973" spans="1:26" ht="14.5" x14ac:dyDescent="0.35">
      <c r="A973" s="44"/>
      <c r="B973" s="44"/>
      <c r="C973" s="44"/>
      <c r="D973" s="45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</row>
    <row r="974" spans="1:26" ht="14.5" x14ac:dyDescent="0.35">
      <c r="A974" s="44"/>
      <c r="B974" s="44"/>
      <c r="C974" s="44"/>
      <c r="D974" s="45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</row>
    <row r="975" spans="1:26" ht="14.5" x14ac:dyDescent="0.35">
      <c r="A975" s="44"/>
      <c r="B975" s="44"/>
      <c r="C975" s="44"/>
      <c r="D975" s="45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</row>
    <row r="976" spans="1:26" ht="14.5" x14ac:dyDescent="0.35">
      <c r="A976" s="44"/>
      <c r="B976" s="44"/>
      <c r="C976" s="44"/>
      <c r="D976" s="45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</row>
    <row r="977" spans="1:26" ht="14.5" x14ac:dyDescent="0.35">
      <c r="A977" s="44"/>
      <c r="B977" s="44"/>
      <c r="C977" s="44"/>
      <c r="D977" s="45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</row>
    <row r="978" spans="1:26" ht="14.5" x14ac:dyDescent="0.35">
      <c r="A978" s="44"/>
      <c r="B978" s="44"/>
      <c r="C978" s="44"/>
      <c r="D978" s="45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</row>
    <row r="979" spans="1:26" ht="14.5" x14ac:dyDescent="0.35">
      <c r="A979" s="44"/>
      <c r="B979" s="44"/>
      <c r="C979" s="44"/>
      <c r="D979" s="45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</row>
    <row r="980" spans="1:26" ht="14.5" x14ac:dyDescent="0.35">
      <c r="A980" s="44"/>
      <c r="B980" s="44"/>
      <c r="C980" s="44"/>
      <c r="D980" s="45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</row>
    <row r="981" spans="1:26" ht="14.5" x14ac:dyDescent="0.35">
      <c r="A981" s="44"/>
      <c r="B981" s="44"/>
      <c r="C981" s="44"/>
      <c r="D981" s="45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</row>
    <row r="982" spans="1:26" ht="14.5" x14ac:dyDescent="0.35">
      <c r="A982" s="44"/>
      <c r="B982" s="44"/>
      <c r="C982" s="44"/>
      <c r="D982" s="45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</row>
    <row r="983" spans="1:26" ht="14.5" x14ac:dyDescent="0.35">
      <c r="A983" s="44"/>
      <c r="B983" s="44"/>
      <c r="C983" s="44"/>
      <c r="D983" s="45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</row>
    <row r="984" spans="1:26" ht="14.5" x14ac:dyDescent="0.35">
      <c r="A984" s="44"/>
      <c r="B984" s="44"/>
      <c r="C984" s="44"/>
      <c r="D984" s="45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</row>
    <row r="985" spans="1:26" ht="14.5" x14ac:dyDescent="0.35">
      <c r="A985" s="44"/>
      <c r="B985" s="44"/>
      <c r="C985" s="44"/>
      <c r="D985" s="45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</row>
    <row r="986" spans="1:26" ht="14.5" x14ac:dyDescent="0.35">
      <c r="A986" s="44"/>
      <c r="B986" s="44"/>
      <c r="C986" s="44"/>
      <c r="D986" s="45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</row>
    <row r="987" spans="1:26" ht="14.5" x14ac:dyDescent="0.35">
      <c r="A987" s="44"/>
      <c r="B987" s="44"/>
      <c r="C987" s="44"/>
      <c r="D987" s="45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</row>
    <row r="988" spans="1:26" ht="14.5" x14ac:dyDescent="0.35">
      <c r="A988" s="44"/>
      <c r="B988" s="44"/>
      <c r="C988" s="44"/>
      <c r="D988" s="45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</row>
    <row r="989" spans="1:26" ht="14.5" x14ac:dyDescent="0.35">
      <c r="A989" s="44"/>
      <c r="B989" s="44"/>
      <c r="C989" s="44"/>
      <c r="D989" s="45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</row>
    <row r="990" spans="1:26" ht="14.5" x14ac:dyDescent="0.35">
      <c r="A990" s="44"/>
      <c r="B990" s="44"/>
      <c r="C990" s="44"/>
      <c r="D990" s="45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</row>
    <row r="991" spans="1:26" ht="14.5" x14ac:dyDescent="0.35">
      <c r="A991" s="44"/>
      <c r="B991" s="44"/>
      <c r="C991" s="44"/>
      <c r="D991" s="45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</row>
    <row r="992" spans="1:26" ht="14.5" x14ac:dyDescent="0.35">
      <c r="A992" s="44"/>
      <c r="B992" s="44"/>
      <c r="C992" s="44"/>
      <c r="D992" s="45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</row>
    <row r="993" spans="1:26" ht="14.5" x14ac:dyDescent="0.35">
      <c r="A993" s="44"/>
      <c r="B993" s="44"/>
      <c r="C993" s="44"/>
      <c r="D993" s="45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</row>
    <row r="994" spans="1:26" ht="14.5" x14ac:dyDescent="0.35">
      <c r="A994" s="44"/>
      <c r="B994" s="44"/>
      <c r="C994" s="44"/>
      <c r="D994" s="45"/>
      <c r="E994" s="44"/>
      <c r="F994" s="44"/>
      <c r="G994" s="44"/>
      <c r="H994" s="44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</row>
    <row r="995" spans="1:26" ht="14.5" x14ac:dyDescent="0.35">
      <c r="A995" s="44"/>
      <c r="B995" s="44"/>
      <c r="C995" s="44"/>
      <c r="D995" s="45"/>
      <c r="E995" s="44"/>
      <c r="F995" s="44"/>
      <c r="G995" s="44"/>
      <c r="H995" s="44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</row>
    <row r="996" spans="1:26" ht="14.5" x14ac:dyDescent="0.35">
      <c r="A996" s="44"/>
      <c r="B996" s="44"/>
      <c r="C996" s="44"/>
      <c r="D996" s="45"/>
      <c r="E996" s="44"/>
      <c r="F996" s="44"/>
      <c r="G996" s="44"/>
      <c r="H996" s="44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</row>
    <row r="997" spans="1:26" ht="14.5" x14ac:dyDescent="0.35">
      <c r="A997" s="44"/>
      <c r="B997" s="44"/>
      <c r="C997" s="44"/>
      <c r="D997" s="45"/>
      <c r="E997" s="44"/>
      <c r="F997" s="44"/>
      <c r="G997" s="44"/>
      <c r="H997" s="44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</row>
    <row r="998" spans="1:26" ht="14.5" x14ac:dyDescent="0.35">
      <c r="A998" s="44"/>
      <c r="B998" s="44"/>
      <c r="C998" s="44"/>
      <c r="D998" s="45"/>
      <c r="E998" s="44"/>
      <c r="F998" s="44"/>
      <c r="G998" s="44"/>
      <c r="H998" s="44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</row>
    <row r="999" spans="1:26" ht="14.5" x14ac:dyDescent="0.35">
      <c r="A999" s="44"/>
      <c r="B999" s="44"/>
      <c r="C999" s="44"/>
      <c r="D999" s="45"/>
      <c r="E999" s="44"/>
      <c r="F999" s="44"/>
      <c r="G999" s="44"/>
      <c r="H999" s="44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</row>
    <row r="1000" spans="1:26" ht="14.5" x14ac:dyDescent="0.35">
      <c r="A1000" s="44"/>
      <c r="B1000" s="44"/>
      <c r="C1000" s="44"/>
      <c r="D1000" s="45"/>
      <c r="E1000" s="44"/>
      <c r="F1000" s="44"/>
      <c r="G1000" s="44"/>
      <c r="H1000" s="44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</row>
    <row r="1001" spans="1:26" ht="14.5" x14ac:dyDescent="0.35">
      <c r="A1001" s="44"/>
      <c r="B1001" s="44"/>
      <c r="C1001" s="44"/>
      <c r="D1001" s="45"/>
      <c r="E1001" s="44"/>
      <c r="F1001" s="44"/>
      <c r="G1001" s="44"/>
      <c r="H1001" s="44"/>
      <c r="I1001" s="44"/>
      <c r="J1001" s="44"/>
      <c r="K1001" s="44"/>
      <c r="L1001" s="44"/>
      <c r="M1001" s="44"/>
      <c r="N1001" s="44"/>
      <c r="O1001" s="44"/>
      <c r="P1001" s="44"/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</row>
  </sheetData>
  <sheetProtection algorithmName="SHA-512" hashValue="Pun6yYDAirvcqSZ1J8K9ZXmh0nqQwD+H0lT57hKgA73LC7rh6sVGIahMClBwxVm1qNOXUW6kLh1TRSLjQIJxfQ==" saltValue="f3ZnXnK5ZjJ8VTGEhN7R7A==" spinCount="100000" sheet="1" objects="1" scenarios="1" selectLockedCells="1" selectUnlockedCells="1"/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6"/>
  <sheetViews>
    <sheetView showGridLines="0" zoomScale="55" zoomScaleNormal="55" workbookViewId="0">
      <selection activeCell="D28" sqref="D28"/>
    </sheetView>
  </sheetViews>
  <sheetFormatPr defaultColWidth="14.453125" defaultRowHeight="15" customHeight="1" x14ac:dyDescent="0.35"/>
  <cols>
    <col min="1" max="1" width="1.7265625" customWidth="1"/>
    <col min="2" max="2" width="31.08984375" customWidth="1"/>
    <col min="3" max="3" width="28.7265625" customWidth="1"/>
    <col min="4" max="4" width="18.08984375" customWidth="1"/>
    <col min="5" max="5" width="12.453125" customWidth="1"/>
    <col min="6" max="6" width="6.453125" customWidth="1"/>
    <col min="7" max="7" width="5.08984375" customWidth="1"/>
    <col min="8" max="8" width="10.26953125" customWidth="1"/>
    <col min="9" max="9" width="8.08984375" customWidth="1"/>
    <col min="10" max="10" width="5.08984375" customWidth="1"/>
    <col min="11" max="11" width="13.453125" customWidth="1"/>
    <col min="12" max="12" width="7.54296875" customWidth="1"/>
    <col min="13" max="13" width="17.08984375" customWidth="1"/>
    <col min="14" max="14" width="34.54296875" customWidth="1"/>
    <col min="15" max="26" width="8.7265625" customWidth="1"/>
  </cols>
  <sheetData>
    <row r="1" spans="1:26" ht="18.75" customHeight="1" x14ac:dyDescent="0.3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26" ht="18.75" customHeight="1" x14ac:dyDescent="0.35">
      <c r="B2" s="6" t="s">
        <v>18</v>
      </c>
      <c r="C2" s="3"/>
      <c r="D2" s="3"/>
      <c r="E2" s="3"/>
      <c r="F2" s="3"/>
      <c r="G2" s="3"/>
      <c r="H2" s="3"/>
      <c r="I2" s="3"/>
      <c r="J2" s="3"/>
      <c r="K2" s="3"/>
      <c r="M2" s="4"/>
      <c r="N2" s="5"/>
    </row>
    <row r="3" spans="1:26" ht="18.75" customHeight="1" x14ac:dyDescent="0.35">
      <c r="B3" s="139" t="s">
        <v>19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5"/>
    </row>
    <row r="4" spans="1:26" ht="18.75" customHeight="1" x14ac:dyDescent="0.35">
      <c r="B4" s="3"/>
      <c r="C4" s="5"/>
      <c r="D4" s="3"/>
      <c r="E4" s="3"/>
      <c r="F4" s="3"/>
      <c r="G4" s="141" t="s">
        <v>89</v>
      </c>
      <c r="H4" s="128"/>
      <c r="I4" s="128"/>
      <c r="J4" s="128"/>
      <c r="K4" s="128"/>
      <c r="L4" s="128"/>
      <c r="M4" s="129"/>
      <c r="N4" s="5"/>
    </row>
    <row r="5" spans="1:26" ht="18.75" customHeight="1" x14ac:dyDescent="0.35">
      <c r="B5" s="3"/>
      <c r="C5" s="3"/>
      <c r="D5" s="3"/>
      <c r="E5" s="3"/>
      <c r="F5" s="3"/>
      <c r="G5" s="142"/>
      <c r="H5" s="143"/>
      <c r="I5" s="143"/>
      <c r="J5" s="143"/>
      <c r="K5" s="143"/>
      <c r="L5" s="143"/>
      <c r="M5" s="144"/>
      <c r="N5" s="5"/>
    </row>
    <row r="6" spans="1:26" ht="18.75" customHeight="1" x14ac:dyDescent="0.35">
      <c r="B6" s="3"/>
      <c r="C6" s="3"/>
      <c r="D6" s="3"/>
      <c r="E6" s="3"/>
      <c r="F6" s="3"/>
      <c r="G6" s="7"/>
      <c r="H6" s="7"/>
      <c r="I6" s="7"/>
      <c r="J6" s="7"/>
      <c r="K6" s="8"/>
      <c r="L6" s="8"/>
      <c r="M6" s="9"/>
      <c r="N6" s="5"/>
    </row>
    <row r="7" spans="1:26" ht="18.75" customHeight="1" x14ac:dyDescent="0.35">
      <c r="B7" s="3"/>
      <c r="C7" s="10"/>
      <c r="D7" s="3"/>
      <c r="E7" s="3"/>
      <c r="F7" s="3"/>
      <c r="G7" s="3"/>
      <c r="H7" s="7"/>
      <c r="I7" s="7"/>
      <c r="J7" s="7"/>
      <c r="K7" s="7"/>
      <c r="L7" s="7"/>
      <c r="M7" s="4"/>
      <c r="N7" s="5"/>
    </row>
    <row r="8" spans="1:26" ht="18.75" customHeight="1" x14ac:dyDescent="0.35">
      <c r="B8" s="3"/>
      <c r="C8" s="3"/>
      <c r="D8" s="3"/>
      <c r="E8" s="3"/>
      <c r="F8" s="3"/>
      <c r="G8" s="7"/>
      <c r="H8" s="7"/>
      <c r="I8" s="7"/>
      <c r="J8" s="7"/>
      <c r="K8" s="7"/>
      <c r="L8" s="7"/>
      <c r="M8" s="4"/>
      <c r="N8" s="5"/>
    </row>
    <row r="9" spans="1:26" ht="18.75" customHeight="1" x14ac:dyDescent="0.35">
      <c r="B9" s="3"/>
      <c r="C9" s="3"/>
      <c r="D9" s="3"/>
      <c r="E9" s="3"/>
      <c r="F9" s="3"/>
      <c r="G9" s="3"/>
      <c r="H9" s="3"/>
      <c r="I9" s="145"/>
      <c r="J9" s="140"/>
      <c r="K9" s="7"/>
      <c r="L9" s="145" t="s">
        <v>3</v>
      </c>
      <c r="M9" s="140"/>
      <c r="N9" s="5"/>
    </row>
    <row r="10" spans="1:26" ht="36.75" customHeight="1" x14ac:dyDescent="0.35">
      <c r="B10" s="146" t="s">
        <v>20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9"/>
      <c r="M10" s="11">
        <f>M23+M52+M73</f>
        <v>0</v>
      </c>
      <c r="N10" s="12"/>
    </row>
    <row r="11" spans="1:26" ht="56.25" customHeight="1" x14ac:dyDescent="0.35">
      <c r="B11" s="13"/>
      <c r="C11" s="14" t="s">
        <v>21</v>
      </c>
      <c r="D11" s="127" t="s">
        <v>22</v>
      </c>
      <c r="E11" s="128"/>
      <c r="F11" s="128"/>
      <c r="G11" s="128"/>
      <c r="H11" s="128"/>
      <c r="I11" s="128"/>
      <c r="J11" s="128"/>
      <c r="K11" s="128"/>
      <c r="L11" s="129"/>
      <c r="M11" s="15" t="s">
        <v>23</v>
      </c>
      <c r="N11" s="5"/>
    </row>
    <row r="12" spans="1:26" ht="18.75" customHeight="1" x14ac:dyDescent="0.35">
      <c r="A12" s="7"/>
      <c r="B12" s="16"/>
      <c r="C12" s="16"/>
      <c r="D12" s="17" t="s">
        <v>24</v>
      </c>
      <c r="E12" s="17" t="s">
        <v>25</v>
      </c>
      <c r="F12" s="14" t="s">
        <v>26</v>
      </c>
      <c r="G12" s="14" t="s">
        <v>27</v>
      </c>
      <c r="H12" s="18" t="s">
        <v>25</v>
      </c>
      <c r="I12" s="14" t="s">
        <v>26</v>
      </c>
      <c r="J12" s="14" t="s">
        <v>27</v>
      </c>
      <c r="K12" s="17" t="s">
        <v>25</v>
      </c>
      <c r="L12" s="14" t="s">
        <v>26</v>
      </c>
      <c r="M12" s="17" t="s">
        <v>28</v>
      </c>
      <c r="N12" s="19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8.75" customHeight="1" x14ac:dyDescent="0.35">
      <c r="B13" s="147" t="s">
        <v>90</v>
      </c>
      <c r="C13" s="64"/>
      <c r="D13" s="62"/>
      <c r="E13" s="62"/>
      <c r="F13" s="31" t="s">
        <v>29</v>
      </c>
      <c r="G13" s="6" t="s">
        <v>27</v>
      </c>
      <c r="H13" s="62"/>
      <c r="I13" s="63"/>
      <c r="J13" s="6" t="s">
        <v>27</v>
      </c>
      <c r="K13" s="62"/>
      <c r="L13" s="21" t="s">
        <v>30</v>
      </c>
      <c r="M13" s="20">
        <f t="shared" ref="M13:M21" si="0">E13*H13*K13</f>
        <v>0</v>
      </c>
      <c r="N13" s="5"/>
    </row>
    <row r="14" spans="1:26" ht="18.75" customHeight="1" x14ac:dyDescent="0.35">
      <c r="B14" s="148"/>
      <c r="C14" s="64"/>
      <c r="D14" s="62"/>
      <c r="E14" s="62"/>
      <c r="F14" s="21" t="s">
        <v>29</v>
      </c>
      <c r="G14" s="6" t="s">
        <v>27</v>
      </c>
      <c r="H14" s="62"/>
      <c r="I14" s="63"/>
      <c r="J14" s="6" t="s">
        <v>27</v>
      </c>
      <c r="K14" s="62"/>
      <c r="L14" s="21" t="s">
        <v>30</v>
      </c>
      <c r="M14" s="20">
        <f t="shared" si="0"/>
        <v>0</v>
      </c>
      <c r="N14" s="5"/>
    </row>
    <row r="15" spans="1:26" ht="18.75" customHeight="1" x14ac:dyDescent="0.35">
      <c r="B15" s="148"/>
      <c r="C15" s="64"/>
      <c r="D15" s="62"/>
      <c r="E15" s="62"/>
      <c r="F15" s="21" t="s">
        <v>29</v>
      </c>
      <c r="G15" s="6" t="s">
        <v>27</v>
      </c>
      <c r="H15" s="62"/>
      <c r="I15" s="63"/>
      <c r="J15" s="6" t="s">
        <v>27</v>
      </c>
      <c r="K15" s="62"/>
      <c r="L15" s="21" t="s">
        <v>30</v>
      </c>
      <c r="M15" s="20">
        <f t="shared" si="0"/>
        <v>0</v>
      </c>
      <c r="N15" s="5"/>
    </row>
    <row r="16" spans="1:26" ht="18.75" customHeight="1" x14ac:dyDescent="0.35">
      <c r="B16" s="148"/>
      <c r="C16" s="64"/>
      <c r="D16" s="62"/>
      <c r="E16" s="62"/>
      <c r="F16" s="21" t="s">
        <v>29</v>
      </c>
      <c r="G16" s="6" t="s">
        <v>27</v>
      </c>
      <c r="H16" s="62"/>
      <c r="I16" s="63"/>
      <c r="J16" s="6" t="s">
        <v>27</v>
      </c>
      <c r="K16" s="62"/>
      <c r="L16" s="21" t="s">
        <v>30</v>
      </c>
      <c r="M16" s="20">
        <f t="shared" si="0"/>
        <v>0</v>
      </c>
      <c r="N16" s="5"/>
    </row>
    <row r="17" spans="1:26" ht="18.75" customHeight="1" x14ac:dyDescent="0.35">
      <c r="B17" s="148"/>
      <c r="C17" s="64"/>
      <c r="D17" s="62"/>
      <c r="E17" s="62"/>
      <c r="F17" s="21" t="s">
        <v>29</v>
      </c>
      <c r="G17" s="6" t="s">
        <v>27</v>
      </c>
      <c r="H17" s="62"/>
      <c r="I17" s="63"/>
      <c r="J17" s="6" t="s">
        <v>27</v>
      </c>
      <c r="K17" s="62"/>
      <c r="L17" s="21" t="s">
        <v>30</v>
      </c>
      <c r="M17" s="20">
        <f t="shared" si="0"/>
        <v>0</v>
      </c>
      <c r="N17" s="5"/>
    </row>
    <row r="18" spans="1:26" ht="18.75" customHeight="1" x14ac:dyDescent="0.35">
      <c r="B18" s="148"/>
      <c r="C18" s="64"/>
      <c r="D18" s="62"/>
      <c r="E18" s="62"/>
      <c r="F18" s="21" t="s">
        <v>29</v>
      </c>
      <c r="G18" s="6" t="s">
        <v>27</v>
      </c>
      <c r="H18" s="62"/>
      <c r="I18" s="63"/>
      <c r="J18" s="6" t="s">
        <v>27</v>
      </c>
      <c r="K18" s="62"/>
      <c r="L18" s="21" t="s">
        <v>30</v>
      </c>
      <c r="M18" s="20">
        <f t="shared" si="0"/>
        <v>0</v>
      </c>
      <c r="N18" s="5"/>
    </row>
    <row r="19" spans="1:26" ht="18.75" customHeight="1" x14ac:dyDescent="0.35">
      <c r="B19" s="148"/>
      <c r="C19" s="64"/>
      <c r="D19" s="62"/>
      <c r="E19" s="62"/>
      <c r="F19" s="21" t="s">
        <v>29</v>
      </c>
      <c r="G19" s="6" t="s">
        <v>27</v>
      </c>
      <c r="H19" s="62"/>
      <c r="I19" s="63"/>
      <c r="J19" s="6" t="s">
        <v>27</v>
      </c>
      <c r="K19" s="62"/>
      <c r="L19" s="21" t="s">
        <v>30</v>
      </c>
      <c r="M19" s="20">
        <f t="shared" si="0"/>
        <v>0</v>
      </c>
      <c r="N19" s="5"/>
      <c r="W19" s="3"/>
      <c r="X19" s="3"/>
    </row>
    <row r="20" spans="1:26" ht="18.75" customHeight="1" x14ac:dyDescent="0.35">
      <c r="B20" s="148"/>
      <c r="C20" s="64"/>
      <c r="D20" s="62"/>
      <c r="E20" s="62"/>
      <c r="F20" s="21" t="s">
        <v>29</v>
      </c>
      <c r="G20" s="6" t="s">
        <v>27</v>
      </c>
      <c r="H20" s="62"/>
      <c r="I20" s="63"/>
      <c r="J20" s="6" t="s">
        <v>27</v>
      </c>
      <c r="K20" s="62"/>
      <c r="L20" s="21" t="s">
        <v>30</v>
      </c>
      <c r="M20" s="20">
        <f t="shared" si="0"/>
        <v>0</v>
      </c>
      <c r="N20" s="5"/>
      <c r="X20" s="3"/>
    </row>
    <row r="21" spans="1:26" ht="18.75" customHeight="1" x14ac:dyDescent="0.35">
      <c r="B21" s="148"/>
      <c r="C21" s="64"/>
      <c r="D21" s="62"/>
      <c r="E21" s="62"/>
      <c r="F21" s="21" t="s">
        <v>29</v>
      </c>
      <c r="G21" s="6" t="s">
        <v>27</v>
      </c>
      <c r="H21" s="62"/>
      <c r="I21" s="63"/>
      <c r="J21" s="6" t="s">
        <v>27</v>
      </c>
      <c r="K21" s="62"/>
      <c r="L21" s="21" t="s">
        <v>30</v>
      </c>
      <c r="M21" s="20">
        <f t="shared" si="0"/>
        <v>0</v>
      </c>
      <c r="N21" s="5"/>
      <c r="X21" s="3"/>
    </row>
    <row r="22" spans="1:26" ht="18.75" customHeight="1" x14ac:dyDescent="0.35">
      <c r="B22" s="148"/>
      <c r="C22" s="130" t="s">
        <v>31</v>
      </c>
      <c r="D22" s="128"/>
      <c r="E22" s="128"/>
      <c r="F22" s="128"/>
      <c r="G22" s="128"/>
      <c r="H22" s="128"/>
      <c r="I22" s="128"/>
      <c r="J22" s="128"/>
      <c r="K22" s="128"/>
      <c r="L22" s="129"/>
      <c r="M22" s="22">
        <f>SUM(M13:M21)</f>
        <v>0</v>
      </c>
      <c r="N22" s="5"/>
      <c r="X22" s="3"/>
    </row>
    <row r="23" spans="1:26" ht="21" customHeight="1" x14ac:dyDescent="0.35">
      <c r="B23" s="148"/>
      <c r="C23" s="131" t="s">
        <v>32</v>
      </c>
      <c r="D23" s="132"/>
      <c r="E23" s="132"/>
      <c r="F23" s="132"/>
      <c r="G23" s="132"/>
      <c r="H23" s="132"/>
      <c r="I23" s="132"/>
      <c r="J23" s="132"/>
      <c r="K23" s="132"/>
      <c r="L23" s="133"/>
      <c r="M23" s="137">
        <f>ROUNDDOWN(M22,-3)</f>
        <v>0</v>
      </c>
      <c r="N23" s="5"/>
      <c r="X23" s="3"/>
    </row>
    <row r="24" spans="1:26" ht="21" customHeight="1" x14ac:dyDescent="0.35">
      <c r="B24" s="138"/>
      <c r="C24" s="134"/>
      <c r="D24" s="135"/>
      <c r="E24" s="135"/>
      <c r="F24" s="135"/>
      <c r="G24" s="135"/>
      <c r="H24" s="135"/>
      <c r="I24" s="135"/>
      <c r="J24" s="135"/>
      <c r="K24" s="135"/>
      <c r="L24" s="136"/>
      <c r="M24" s="138"/>
      <c r="N24" s="5"/>
      <c r="X24" s="3"/>
    </row>
    <row r="25" spans="1:26" ht="21" customHeight="1" x14ac:dyDescent="0.35">
      <c r="I25" s="3"/>
      <c r="M25" s="4"/>
      <c r="X25" s="3"/>
    </row>
    <row r="26" spans="1:26" ht="18.75" customHeight="1" x14ac:dyDescent="0.35">
      <c r="A26" s="7"/>
      <c r="B26" s="16"/>
      <c r="C26" s="16"/>
      <c r="D26" s="17" t="s">
        <v>24</v>
      </c>
      <c r="E26" s="17" t="s">
        <v>25</v>
      </c>
      <c r="F26" s="14" t="s">
        <v>26</v>
      </c>
      <c r="G26" s="14" t="s">
        <v>27</v>
      </c>
      <c r="H26" s="18" t="s">
        <v>25</v>
      </c>
      <c r="I26" s="14" t="s">
        <v>26</v>
      </c>
      <c r="J26" s="14" t="s">
        <v>27</v>
      </c>
      <c r="K26" s="17" t="s">
        <v>25</v>
      </c>
      <c r="L26" s="14" t="s">
        <v>26</v>
      </c>
      <c r="M26" s="17" t="s">
        <v>28</v>
      </c>
      <c r="N26" s="19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8.75" customHeight="1" x14ac:dyDescent="0.35">
      <c r="B27" s="147" t="s">
        <v>91</v>
      </c>
      <c r="C27" s="63"/>
      <c r="D27" s="62"/>
      <c r="E27" s="62"/>
      <c r="F27" s="21" t="s">
        <v>29</v>
      </c>
      <c r="G27" s="6" t="s">
        <v>27</v>
      </c>
      <c r="H27" s="62"/>
      <c r="I27" s="63"/>
      <c r="J27" s="6" t="s">
        <v>27</v>
      </c>
      <c r="K27" s="62"/>
      <c r="L27" s="63"/>
      <c r="M27" s="20">
        <f t="shared" ref="M27:M47" si="1">E27*H27*K27</f>
        <v>0</v>
      </c>
      <c r="N27" s="5"/>
      <c r="X27" s="3"/>
    </row>
    <row r="28" spans="1:26" ht="18.75" customHeight="1" x14ac:dyDescent="0.35">
      <c r="B28" s="148"/>
      <c r="C28" s="63"/>
      <c r="D28" s="62"/>
      <c r="E28" s="62"/>
      <c r="F28" s="21" t="s">
        <v>29</v>
      </c>
      <c r="G28" s="6" t="s">
        <v>27</v>
      </c>
      <c r="H28" s="62"/>
      <c r="I28" s="63"/>
      <c r="J28" s="6" t="s">
        <v>27</v>
      </c>
      <c r="K28" s="62"/>
      <c r="L28" s="63"/>
      <c r="M28" s="20">
        <f t="shared" si="1"/>
        <v>0</v>
      </c>
      <c r="N28" s="5"/>
      <c r="X28" s="3"/>
    </row>
    <row r="29" spans="1:26" ht="18.75" customHeight="1" x14ac:dyDescent="0.35">
      <c r="B29" s="148"/>
      <c r="C29" s="63"/>
      <c r="D29" s="62"/>
      <c r="E29" s="62"/>
      <c r="F29" s="21" t="s">
        <v>29</v>
      </c>
      <c r="G29" s="6" t="s">
        <v>27</v>
      </c>
      <c r="H29" s="62"/>
      <c r="I29" s="63"/>
      <c r="J29" s="6" t="s">
        <v>27</v>
      </c>
      <c r="K29" s="62"/>
      <c r="L29" s="63"/>
      <c r="M29" s="20">
        <f t="shared" si="1"/>
        <v>0</v>
      </c>
      <c r="N29" s="5"/>
      <c r="X29" s="3"/>
    </row>
    <row r="30" spans="1:26" ht="18.75" customHeight="1" x14ac:dyDescent="0.35">
      <c r="B30" s="148"/>
      <c r="C30" s="63"/>
      <c r="D30" s="62"/>
      <c r="E30" s="62"/>
      <c r="F30" s="21" t="s">
        <v>29</v>
      </c>
      <c r="G30" s="6" t="s">
        <v>27</v>
      </c>
      <c r="H30" s="62"/>
      <c r="I30" s="63"/>
      <c r="J30" s="6" t="s">
        <v>27</v>
      </c>
      <c r="K30" s="62"/>
      <c r="L30" s="63"/>
      <c r="M30" s="20">
        <f t="shared" si="1"/>
        <v>0</v>
      </c>
      <c r="N30" s="5"/>
      <c r="X30" s="3"/>
    </row>
    <row r="31" spans="1:26" ht="18.75" customHeight="1" x14ac:dyDescent="0.35">
      <c r="B31" s="148"/>
      <c r="C31" s="63"/>
      <c r="D31" s="62"/>
      <c r="E31" s="62"/>
      <c r="F31" s="21" t="s">
        <v>29</v>
      </c>
      <c r="G31" s="6" t="s">
        <v>27</v>
      </c>
      <c r="H31" s="62"/>
      <c r="I31" s="63"/>
      <c r="J31" s="6" t="s">
        <v>27</v>
      </c>
      <c r="K31" s="62"/>
      <c r="L31" s="63"/>
      <c r="M31" s="20">
        <f t="shared" si="1"/>
        <v>0</v>
      </c>
      <c r="N31" s="5"/>
      <c r="X31" s="3"/>
    </row>
    <row r="32" spans="1:26" s="42" customFormat="1" ht="18.75" customHeight="1" x14ac:dyDescent="0.35">
      <c r="B32" s="148"/>
      <c r="C32" s="63"/>
      <c r="D32" s="62"/>
      <c r="E32" s="62"/>
      <c r="F32" s="31" t="s">
        <v>29</v>
      </c>
      <c r="G32" s="6" t="s">
        <v>27</v>
      </c>
      <c r="H32" s="62"/>
      <c r="I32" s="63"/>
      <c r="J32" s="6" t="s">
        <v>27</v>
      </c>
      <c r="K32" s="62"/>
      <c r="L32" s="63"/>
      <c r="M32" s="30">
        <f t="shared" ref="M32:M39" si="2">E32*H32*K32</f>
        <v>0</v>
      </c>
      <c r="N32" s="5"/>
      <c r="X32" s="12"/>
    </row>
    <row r="33" spans="2:24" s="42" customFormat="1" ht="18.75" customHeight="1" x14ac:dyDescent="0.35">
      <c r="B33" s="148"/>
      <c r="C33" s="63"/>
      <c r="D33" s="62"/>
      <c r="E33" s="62"/>
      <c r="F33" s="31" t="s">
        <v>29</v>
      </c>
      <c r="G33" s="6" t="s">
        <v>27</v>
      </c>
      <c r="H33" s="62"/>
      <c r="I33" s="63"/>
      <c r="J33" s="6" t="s">
        <v>27</v>
      </c>
      <c r="K33" s="62"/>
      <c r="L33" s="63"/>
      <c r="M33" s="30">
        <f t="shared" si="2"/>
        <v>0</v>
      </c>
      <c r="N33" s="5"/>
      <c r="X33" s="12"/>
    </row>
    <row r="34" spans="2:24" s="42" customFormat="1" ht="18.75" customHeight="1" x14ac:dyDescent="0.35">
      <c r="B34" s="148"/>
      <c r="C34" s="63"/>
      <c r="D34" s="62"/>
      <c r="E34" s="62"/>
      <c r="F34" s="31" t="s">
        <v>29</v>
      </c>
      <c r="G34" s="6" t="s">
        <v>27</v>
      </c>
      <c r="H34" s="62"/>
      <c r="I34" s="63"/>
      <c r="J34" s="6" t="s">
        <v>27</v>
      </c>
      <c r="K34" s="62"/>
      <c r="L34" s="63"/>
      <c r="M34" s="30">
        <f t="shared" si="2"/>
        <v>0</v>
      </c>
      <c r="N34" s="5"/>
      <c r="X34" s="12"/>
    </row>
    <row r="35" spans="2:24" s="42" customFormat="1" ht="18.75" customHeight="1" x14ac:dyDescent="0.35">
      <c r="B35" s="148"/>
      <c r="C35" s="63"/>
      <c r="D35" s="62"/>
      <c r="E35" s="62"/>
      <c r="F35" s="31" t="s">
        <v>29</v>
      </c>
      <c r="G35" s="6" t="s">
        <v>27</v>
      </c>
      <c r="H35" s="62"/>
      <c r="I35" s="63"/>
      <c r="J35" s="6" t="s">
        <v>27</v>
      </c>
      <c r="K35" s="62"/>
      <c r="L35" s="63"/>
      <c r="M35" s="30">
        <f t="shared" si="2"/>
        <v>0</v>
      </c>
      <c r="N35" s="5"/>
      <c r="X35" s="12"/>
    </row>
    <row r="36" spans="2:24" s="42" customFormat="1" ht="18.75" customHeight="1" x14ac:dyDescent="0.35">
      <c r="B36" s="148"/>
      <c r="C36" s="63"/>
      <c r="D36" s="62"/>
      <c r="E36" s="62"/>
      <c r="F36" s="31" t="s">
        <v>29</v>
      </c>
      <c r="G36" s="6" t="s">
        <v>27</v>
      </c>
      <c r="H36" s="62"/>
      <c r="I36" s="63"/>
      <c r="J36" s="6" t="s">
        <v>27</v>
      </c>
      <c r="K36" s="62"/>
      <c r="L36" s="63"/>
      <c r="M36" s="30">
        <f t="shared" si="2"/>
        <v>0</v>
      </c>
      <c r="N36" s="5"/>
      <c r="X36" s="12"/>
    </row>
    <row r="37" spans="2:24" s="42" customFormat="1" ht="18.75" customHeight="1" x14ac:dyDescent="0.35">
      <c r="B37" s="148"/>
      <c r="C37" s="63"/>
      <c r="D37" s="62"/>
      <c r="E37" s="62"/>
      <c r="F37" s="31" t="s">
        <v>29</v>
      </c>
      <c r="G37" s="6" t="s">
        <v>27</v>
      </c>
      <c r="H37" s="62"/>
      <c r="I37" s="63"/>
      <c r="J37" s="6" t="s">
        <v>27</v>
      </c>
      <c r="K37" s="62"/>
      <c r="L37" s="63"/>
      <c r="M37" s="30">
        <f t="shared" si="2"/>
        <v>0</v>
      </c>
      <c r="N37" s="5"/>
      <c r="X37" s="12"/>
    </row>
    <row r="38" spans="2:24" s="42" customFormat="1" ht="18.75" customHeight="1" x14ac:dyDescent="0.35">
      <c r="B38" s="148"/>
      <c r="C38" s="63"/>
      <c r="D38" s="62"/>
      <c r="E38" s="62"/>
      <c r="F38" s="31" t="s">
        <v>29</v>
      </c>
      <c r="G38" s="6" t="s">
        <v>27</v>
      </c>
      <c r="H38" s="62"/>
      <c r="I38" s="63"/>
      <c r="J38" s="6" t="s">
        <v>27</v>
      </c>
      <c r="K38" s="62"/>
      <c r="L38" s="63"/>
      <c r="M38" s="30">
        <f t="shared" si="2"/>
        <v>0</v>
      </c>
      <c r="N38" s="5"/>
      <c r="X38" s="12"/>
    </row>
    <row r="39" spans="2:24" s="42" customFormat="1" ht="18.75" customHeight="1" x14ac:dyDescent="0.35">
      <c r="B39" s="148"/>
      <c r="C39" s="63"/>
      <c r="D39" s="62"/>
      <c r="E39" s="62"/>
      <c r="F39" s="31" t="s">
        <v>29</v>
      </c>
      <c r="G39" s="6" t="s">
        <v>27</v>
      </c>
      <c r="H39" s="62"/>
      <c r="I39" s="63"/>
      <c r="J39" s="6" t="s">
        <v>27</v>
      </c>
      <c r="K39" s="62"/>
      <c r="L39" s="63"/>
      <c r="M39" s="30">
        <f t="shared" si="2"/>
        <v>0</v>
      </c>
      <c r="N39" s="5"/>
      <c r="X39" s="12"/>
    </row>
    <row r="40" spans="2:24" s="42" customFormat="1" ht="18.75" customHeight="1" x14ac:dyDescent="0.35">
      <c r="B40" s="148"/>
      <c r="C40" s="63"/>
      <c r="D40" s="62"/>
      <c r="E40" s="62"/>
      <c r="F40" s="31" t="s">
        <v>29</v>
      </c>
      <c r="G40" s="6" t="s">
        <v>27</v>
      </c>
      <c r="H40" s="62"/>
      <c r="I40" s="63"/>
      <c r="J40" s="6" t="s">
        <v>27</v>
      </c>
      <c r="K40" s="62"/>
      <c r="L40" s="63"/>
      <c r="M40" s="30">
        <f t="shared" ref="M40:M41" si="3">E40*H40*K40</f>
        <v>0</v>
      </c>
      <c r="N40" s="5"/>
      <c r="X40" s="12"/>
    </row>
    <row r="41" spans="2:24" s="42" customFormat="1" ht="18.75" customHeight="1" x14ac:dyDescent="0.35">
      <c r="B41" s="148"/>
      <c r="C41" s="63"/>
      <c r="D41" s="62"/>
      <c r="E41" s="62"/>
      <c r="F41" s="31" t="s">
        <v>29</v>
      </c>
      <c r="G41" s="6" t="s">
        <v>27</v>
      </c>
      <c r="H41" s="62"/>
      <c r="I41" s="63"/>
      <c r="J41" s="6" t="s">
        <v>27</v>
      </c>
      <c r="K41" s="62"/>
      <c r="L41" s="63"/>
      <c r="M41" s="30">
        <f t="shared" si="3"/>
        <v>0</v>
      </c>
      <c r="N41" s="5"/>
      <c r="X41" s="12"/>
    </row>
    <row r="42" spans="2:24" s="42" customFormat="1" ht="18.75" customHeight="1" x14ac:dyDescent="0.35">
      <c r="B42" s="148"/>
      <c r="C42" s="63"/>
      <c r="D42" s="62"/>
      <c r="E42" s="62"/>
      <c r="F42" s="31" t="s">
        <v>29</v>
      </c>
      <c r="G42" s="6" t="s">
        <v>27</v>
      </c>
      <c r="H42" s="62"/>
      <c r="I42" s="63"/>
      <c r="J42" s="6" t="s">
        <v>27</v>
      </c>
      <c r="K42" s="62"/>
      <c r="L42" s="63"/>
      <c r="M42" s="30">
        <f t="shared" ref="M42:M45" si="4">E42*H42*K42</f>
        <v>0</v>
      </c>
      <c r="N42" s="5"/>
      <c r="X42" s="12"/>
    </row>
    <row r="43" spans="2:24" s="42" customFormat="1" ht="18.75" customHeight="1" x14ac:dyDescent="0.35">
      <c r="B43" s="148"/>
      <c r="C43" s="63"/>
      <c r="D43" s="62"/>
      <c r="E43" s="62"/>
      <c r="F43" s="31" t="s">
        <v>29</v>
      </c>
      <c r="G43" s="6" t="s">
        <v>27</v>
      </c>
      <c r="H43" s="62"/>
      <c r="I43" s="63"/>
      <c r="J43" s="6" t="s">
        <v>27</v>
      </c>
      <c r="K43" s="62"/>
      <c r="L43" s="63"/>
      <c r="M43" s="30">
        <f t="shared" si="4"/>
        <v>0</v>
      </c>
      <c r="N43" s="5"/>
      <c r="X43" s="12"/>
    </row>
    <row r="44" spans="2:24" s="42" customFormat="1" ht="18.75" customHeight="1" x14ac:dyDescent="0.35">
      <c r="B44" s="148"/>
      <c r="C44" s="63"/>
      <c r="D44" s="62"/>
      <c r="E44" s="62"/>
      <c r="F44" s="31" t="s">
        <v>29</v>
      </c>
      <c r="G44" s="6" t="s">
        <v>27</v>
      </c>
      <c r="H44" s="62"/>
      <c r="I44" s="63"/>
      <c r="J44" s="6" t="s">
        <v>27</v>
      </c>
      <c r="K44" s="62"/>
      <c r="L44" s="63"/>
      <c r="M44" s="30">
        <f t="shared" si="4"/>
        <v>0</v>
      </c>
      <c r="N44" s="5"/>
      <c r="X44" s="12"/>
    </row>
    <row r="45" spans="2:24" s="42" customFormat="1" ht="18.75" customHeight="1" x14ac:dyDescent="0.35">
      <c r="B45" s="148"/>
      <c r="C45" s="63"/>
      <c r="D45" s="62"/>
      <c r="E45" s="62"/>
      <c r="F45" s="31" t="s">
        <v>29</v>
      </c>
      <c r="G45" s="6" t="s">
        <v>27</v>
      </c>
      <c r="H45" s="62"/>
      <c r="I45" s="63"/>
      <c r="J45" s="6" t="s">
        <v>27</v>
      </c>
      <c r="K45" s="62"/>
      <c r="L45" s="63"/>
      <c r="M45" s="30">
        <f t="shared" si="4"/>
        <v>0</v>
      </c>
      <c r="N45" s="5"/>
      <c r="X45" s="12"/>
    </row>
    <row r="46" spans="2:24" ht="18.75" customHeight="1" x14ac:dyDescent="0.35">
      <c r="B46" s="148"/>
      <c r="C46" s="63"/>
      <c r="D46" s="62"/>
      <c r="E46" s="62"/>
      <c r="F46" s="21" t="s">
        <v>29</v>
      </c>
      <c r="G46" s="6" t="s">
        <v>27</v>
      </c>
      <c r="H46" s="62"/>
      <c r="I46" s="63"/>
      <c r="J46" s="6" t="s">
        <v>27</v>
      </c>
      <c r="K46" s="62"/>
      <c r="L46" s="63"/>
      <c r="M46" s="20">
        <f t="shared" si="1"/>
        <v>0</v>
      </c>
      <c r="N46" s="5"/>
      <c r="X46" s="3"/>
    </row>
    <row r="47" spans="2:24" ht="18.75" customHeight="1" x14ac:dyDescent="0.35">
      <c r="B47" s="148"/>
      <c r="C47" s="63"/>
      <c r="D47" s="62"/>
      <c r="E47" s="62"/>
      <c r="F47" s="21" t="s">
        <v>29</v>
      </c>
      <c r="G47" s="6" t="s">
        <v>27</v>
      </c>
      <c r="H47" s="62"/>
      <c r="I47" s="63"/>
      <c r="J47" s="6" t="s">
        <v>27</v>
      </c>
      <c r="K47" s="62"/>
      <c r="L47" s="63"/>
      <c r="M47" s="20">
        <f t="shared" si="1"/>
        <v>0</v>
      </c>
      <c r="N47" s="5"/>
      <c r="X47" s="3"/>
    </row>
    <row r="48" spans="2:24" ht="18.75" customHeight="1" x14ac:dyDescent="0.35">
      <c r="B48" s="148"/>
      <c r="C48" s="130" t="s">
        <v>31</v>
      </c>
      <c r="D48" s="128"/>
      <c r="E48" s="128"/>
      <c r="F48" s="128"/>
      <c r="G48" s="128"/>
      <c r="H48" s="128"/>
      <c r="I48" s="128"/>
      <c r="J48" s="128"/>
      <c r="K48" s="128"/>
      <c r="L48" s="129"/>
      <c r="M48" s="23">
        <f>SUM(M27:M47)</f>
        <v>0</v>
      </c>
      <c r="N48" s="5"/>
      <c r="X48" s="3"/>
    </row>
    <row r="49" spans="1:26" ht="21" customHeight="1" x14ac:dyDescent="0.35">
      <c r="B49" s="148"/>
      <c r="C49" s="131" t="s">
        <v>32</v>
      </c>
      <c r="D49" s="132"/>
      <c r="E49" s="132"/>
      <c r="F49" s="132"/>
      <c r="G49" s="132"/>
      <c r="H49" s="132"/>
      <c r="I49" s="132"/>
      <c r="J49" s="132"/>
      <c r="K49" s="132"/>
      <c r="L49" s="133"/>
      <c r="M49" s="137">
        <f>ROUNDDOWN(M48,-3)</f>
        <v>0</v>
      </c>
      <c r="N49" s="5"/>
      <c r="X49" s="3"/>
    </row>
    <row r="50" spans="1:26" ht="21" customHeight="1" x14ac:dyDescent="0.35">
      <c r="B50" s="148"/>
      <c r="C50" s="134"/>
      <c r="D50" s="135"/>
      <c r="E50" s="135"/>
      <c r="F50" s="135"/>
      <c r="G50" s="135"/>
      <c r="H50" s="135"/>
      <c r="I50" s="135"/>
      <c r="J50" s="135"/>
      <c r="K50" s="135"/>
      <c r="L50" s="136"/>
      <c r="M50" s="138"/>
      <c r="N50" s="5"/>
      <c r="X50" s="3"/>
    </row>
    <row r="51" spans="1:26" ht="18.75" customHeight="1" x14ac:dyDescent="0.35">
      <c r="B51" s="148"/>
      <c r="C51" s="150" t="s">
        <v>33</v>
      </c>
      <c r="D51" s="128"/>
      <c r="E51" s="128"/>
      <c r="F51" s="128"/>
      <c r="G51" s="128"/>
      <c r="H51" s="128"/>
      <c r="I51" s="128"/>
      <c r="J51" s="128"/>
      <c r="K51" s="128"/>
      <c r="L51" s="129"/>
      <c r="M51" s="24">
        <f>M23*0.15</f>
        <v>0</v>
      </c>
      <c r="N51" s="5"/>
      <c r="X51" s="3"/>
    </row>
    <row r="52" spans="1:26" ht="36.75" customHeight="1" x14ac:dyDescent="0.35">
      <c r="B52" s="148"/>
      <c r="C52" s="151" t="s">
        <v>34</v>
      </c>
      <c r="D52" s="128"/>
      <c r="E52" s="128"/>
      <c r="F52" s="128"/>
      <c r="G52" s="128"/>
      <c r="H52" s="128"/>
      <c r="I52" s="128"/>
      <c r="J52" s="128"/>
      <c r="K52" s="128"/>
      <c r="L52" s="129"/>
      <c r="M52" s="22">
        <f>MIN(M49,M51)</f>
        <v>0</v>
      </c>
      <c r="N52" s="5"/>
      <c r="X52" s="3"/>
    </row>
    <row r="53" spans="1:26" ht="36.75" customHeight="1" x14ac:dyDescent="0.35">
      <c r="B53" s="138"/>
      <c r="C53" s="149" t="s">
        <v>35</v>
      </c>
      <c r="D53" s="128"/>
      <c r="E53" s="128"/>
      <c r="F53" s="128"/>
      <c r="G53" s="128"/>
      <c r="H53" s="128"/>
      <c r="I53" s="128"/>
      <c r="J53" s="128"/>
      <c r="K53" s="128"/>
      <c r="L53" s="129"/>
      <c r="M53" s="25" t="str">
        <f>IF(M49&lt;=M51,"OK","NG")</f>
        <v>OK</v>
      </c>
      <c r="N53" s="5"/>
      <c r="X53" s="3"/>
    </row>
    <row r="54" spans="1:26" ht="18.75" customHeight="1" x14ac:dyDescent="0.35">
      <c r="K54" s="3"/>
      <c r="M54" s="4"/>
      <c r="X54" s="3"/>
    </row>
    <row r="55" spans="1:26" ht="18.75" customHeight="1" x14ac:dyDescent="0.35">
      <c r="A55" s="7"/>
      <c r="B55" s="16"/>
      <c r="C55" s="16"/>
      <c r="D55" s="17" t="s">
        <v>24</v>
      </c>
      <c r="E55" s="17" t="s">
        <v>25</v>
      </c>
      <c r="F55" s="14" t="s">
        <v>26</v>
      </c>
      <c r="G55" s="14" t="s">
        <v>27</v>
      </c>
      <c r="H55" s="18" t="s">
        <v>25</v>
      </c>
      <c r="I55" s="14" t="s">
        <v>26</v>
      </c>
      <c r="J55" s="14" t="s">
        <v>27</v>
      </c>
      <c r="K55" s="17" t="s">
        <v>25</v>
      </c>
      <c r="L55" s="14" t="s">
        <v>26</v>
      </c>
      <c r="M55" s="17" t="s">
        <v>28</v>
      </c>
      <c r="N55" s="19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9.5" customHeight="1" x14ac:dyDescent="0.35">
      <c r="B56" s="147" t="s">
        <v>92</v>
      </c>
      <c r="C56" s="63"/>
      <c r="D56" s="62"/>
      <c r="E56" s="62"/>
      <c r="F56" s="21" t="s">
        <v>29</v>
      </c>
      <c r="G56" s="6" t="s">
        <v>27</v>
      </c>
      <c r="H56" s="62"/>
      <c r="I56" s="63"/>
      <c r="J56" s="6" t="s">
        <v>27</v>
      </c>
      <c r="K56" s="62"/>
      <c r="L56" s="63"/>
      <c r="M56" s="20">
        <f t="shared" ref="M56:M71" si="5">E56*H56*K56</f>
        <v>0</v>
      </c>
      <c r="N56" s="5"/>
      <c r="X56" s="3"/>
    </row>
    <row r="57" spans="1:26" ht="19.5" customHeight="1" x14ac:dyDescent="0.35">
      <c r="B57" s="148"/>
      <c r="C57" s="63"/>
      <c r="D57" s="62"/>
      <c r="E57" s="62"/>
      <c r="F57" s="21" t="s">
        <v>29</v>
      </c>
      <c r="G57" s="6" t="s">
        <v>27</v>
      </c>
      <c r="H57" s="62"/>
      <c r="I57" s="63"/>
      <c r="J57" s="6" t="s">
        <v>27</v>
      </c>
      <c r="K57" s="62"/>
      <c r="L57" s="63"/>
      <c r="M57" s="20">
        <f t="shared" si="5"/>
        <v>0</v>
      </c>
      <c r="N57" s="5"/>
      <c r="X57" s="3"/>
    </row>
    <row r="58" spans="1:26" ht="19.5" customHeight="1" x14ac:dyDescent="0.35">
      <c r="B58" s="148"/>
      <c r="C58" s="63"/>
      <c r="D58" s="62"/>
      <c r="E58" s="62"/>
      <c r="F58" s="21" t="s">
        <v>29</v>
      </c>
      <c r="G58" s="6" t="s">
        <v>27</v>
      </c>
      <c r="H58" s="62"/>
      <c r="I58" s="63"/>
      <c r="J58" s="6" t="s">
        <v>27</v>
      </c>
      <c r="K58" s="62"/>
      <c r="L58" s="63"/>
      <c r="M58" s="20">
        <f t="shared" si="5"/>
        <v>0</v>
      </c>
      <c r="N58" s="5"/>
      <c r="X58" s="3"/>
    </row>
    <row r="59" spans="1:26" ht="20.25" customHeight="1" x14ac:dyDescent="0.35">
      <c r="B59" s="148"/>
      <c r="C59" s="63"/>
      <c r="D59" s="62"/>
      <c r="E59" s="62"/>
      <c r="F59" s="21" t="s">
        <v>29</v>
      </c>
      <c r="G59" s="6" t="s">
        <v>27</v>
      </c>
      <c r="H59" s="62"/>
      <c r="I59" s="63"/>
      <c r="J59" s="6" t="s">
        <v>27</v>
      </c>
      <c r="K59" s="62"/>
      <c r="L59" s="63"/>
      <c r="M59" s="20">
        <f t="shared" si="5"/>
        <v>0</v>
      </c>
      <c r="N59" s="5"/>
    </row>
    <row r="60" spans="1:26" ht="20.25" customHeight="1" x14ac:dyDescent="0.35">
      <c r="B60" s="148"/>
      <c r="C60" s="63"/>
      <c r="D60" s="62"/>
      <c r="E60" s="62"/>
      <c r="F60" s="21" t="s">
        <v>29</v>
      </c>
      <c r="G60" s="6" t="s">
        <v>27</v>
      </c>
      <c r="H60" s="62"/>
      <c r="I60" s="63"/>
      <c r="J60" s="6" t="s">
        <v>27</v>
      </c>
      <c r="K60" s="62"/>
      <c r="L60" s="63"/>
      <c r="M60" s="20">
        <f t="shared" si="5"/>
        <v>0</v>
      </c>
      <c r="N60" s="5"/>
    </row>
    <row r="61" spans="1:26" s="42" customFormat="1" ht="19.5" customHeight="1" x14ac:dyDescent="0.35">
      <c r="B61" s="148"/>
      <c r="C61" s="63"/>
      <c r="D61" s="62"/>
      <c r="E61" s="62"/>
      <c r="F61" s="31" t="s">
        <v>29</v>
      </c>
      <c r="G61" s="6" t="s">
        <v>27</v>
      </c>
      <c r="H61" s="62"/>
      <c r="I61" s="63"/>
      <c r="J61" s="6" t="s">
        <v>27</v>
      </c>
      <c r="K61" s="62"/>
      <c r="L61" s="63"/>
      <c r="M61" s="30">
        <f t="shared" ref="M61:M69" si="6">E61*H61*K61</f>
        <v>0</v>
      </c>
      <c r="N61" s="5"/>
      <c r="X61" s="12"/>
    </row>
    <row r="62" spans="1:26" s="42" customFormat="1" ht="19.5" customHeight="1" x14ac:dyDescent="0.35">
      <c r="B62" s="148"/>
      <c r="C62" s="63"/>
      <c r="D62" s="62"/>
      <c r="E62" s="62"/>
      <c r="F62" s="31" t="s">
        <v>29</v>
      </c>
      <c r="G62" s="6" t="s">
        <v>27</v>
      </c>
      <c r="H62" s="62"/>
      <c r="I62" s="63"/>
      <c r="J62" s="6" t="s">
        <v>27</v>
      </c>
      <c r="K62" s="62"/>
      <c r="L62" s="63"/>
      <c r="M62" s="30">
        <f t="shared" si="6"/>
        <v>0</v>
      </c>
      <c r="N62" s="5"/>
      <c r="X62" s="12"/>
    </row>
    <row r="63" spans="1:26" s="42" customFormat="1" ht="19.5" customHeight="1" x14ac:dyDescent="0.35">
      <c r="B63" s="148"/>
      <c r="C63" s="63"/>
      <c r="D63" s="62"/>
      <c r="E63" s="62"/>
      <c r="F63" s="31" t="s">
        <v>29</v>
      </c>
      <c r="G63" s="6" t="s">
        <v>27</v>
      </c>
      <c r="H63" s="62"/>
      <c r="I63" s="63"/>
      <c r="J63" s="6" t="s">
        <v>27</v>
      </c>
      <c r="K63" s="62"/>
      <c r="L63" s="63"/>
      <c r="M63" s="30">
        <f t="shared" si="6"/>
        <v>0</v>
      </c>
      <c r="N63" s="5"/>
      <c r="X63" s="12"/>
    </row>
    <row r="64" spans="1:26" s="42" customFormat="1" ht="20.25" customHeight="1" x14ac:dyDescent="0.35">
      <c r="B64" s="148"/>
      <c r="C64" s="63"/>
      <c r="D64" s="62"/>
      <c r="E64" s="62"/>
      <c r="F64" s="31" t="s">
        <v>29</v>
      </c>
      <c r="G64" s="6" t="s">
        <v>27</v>
      </c>
      <c r="H64" s="62"/>
      <c r="I64" s="63"/>
      <c r="J64" s="6" t="s">
        <v>27</v>
      </c>
      <c r="K64" s="62"/>
      <c r="L64" s="63"/>
      <c r="M64" s="30">
        <f t="shared" si="6"/>
        <v>0</v>
      </c>
      <c r="N64" s="5"/>
    </row>
    <row r="65" spans="2:24" s="42" customFormat="1" ht="19.5" customHeight="1" x14ac:dyDescent="0.35">
      <c r="B65" s="148"/>
      <c r="C65" s="63"/>
      <c r="D65" s="62"/>
      <c r="E65" s="62"/>
      <c r="F65" s="31" t="s">
        <v>29</v>
      </c>
      <c r="G65" s="6" t="s">
        <v>27</v>
      </c>
      <c r="H65" s="62"/>
      <c r="I65" s="63"/>
      <c r="J65" s="6" t="s">
        <v>27</v>
      </c>
      <c r="K65" s="62"/>
      <c r="L65" s="63"/>
      <c r="M65" s="30">
        <f t="shared" ref="M65:M68" si="7">E65*H65*K65</f>
        <v>0</v>
      </c>
      <c r="N65" s="5"/>
      <c r="X65" s="12"/>
    </row>
    <row r="66" spans="2:24" s="42" customFormat="1" ht="19.5" customHeight="1" x14ac:dyDescent="0.35">
      <c r="B66" s="148"/>
      <c r="C66" s="63"/>
      <c r="D66" s="62"/>
      <c r="E66" s="62"/>
      <c r="F66" s="31" t="s">
        <v>29</v>
      </c>
      <c r="G66" s="6" t="s">
        <v>27</v>
      </c>
      <c r="H66" s="62"/>
      <c r="I66" s="63"/>
      <c r="J66" s="6" t="s">
        <v>27</v>
      </c>
      <c r="K66" s="62"/>
      <c r="L66" s="63"/>
      <c r="M66" s="30">
        <f t="shared" si="7"/>
        <v>0</v>
      </c>
      <c r="N66" s="5"/>
      <c r="X66" s="12"/>
    </row>
    <row r="67" spans="2:24" s="42" customFormat="1" ht="19.5" customHeight="1" x14ac:dyDescent="0.35">
      <c r="B67" s="148"/>
      <c r="C67" s="63"/>
      <c r="D67" s="62"/>
      <c r="E67" s="62"/>
      <c r="F67" s="31" t="s">
        <v>29</v>
      </c>
      <c r="G67" s="6" t="s">
        <v>27</v>
      </c>
      <c r="H67" s="62"/>
      <c r="I67" s="63"/>
      <c r="J67" s="6" t="s">
        <v>27</v>
      </c>
      <c r="K67" s="62"/>
      <c r="L67" s="63"/>
      <c r="M67" s="30">
        <f t="shared" si="7"/>
        <v>0</v>
      </c>
      <c r="N67" s="5"/>
      <c r="X67" s="12"/>
    </row>
    <row r="68" spans="2:24" s="42" customFormat="1" ht="20.25" customHeight="1" x14ac:dyDescent="0.35">
      <c r="B68" s="148"/>
      <c r="C68" s="63"/>
      <c r="D68" s="62"/>
      <c r="E68" s="62"/>
      <c r="F68" s="31" t="s">
        <v>29</v>
      </c>
      <c r="G68" s="6" t="s">
        <v>27</v>
      </c>
      <c r="H68" s="62"/>
      <c r="I68" s="63"/>
      <c r="J68" s="6" t="s">
        <v>27</v>
      </c>
      <c r="K68" s="62"/>
      <c r="L68" s="63"/>
      <c r="M68" s="30">
        <f t="shared" si="7"/>
        <v>0</v>
      </c>
      <c r="N68" s="5"/>
    </row>
    <row r="69" spans="2:24" s="42" customFormat="1" ht="20.25" customHeight="1" x14ac:dyDescent="0.35">
      <c r="B69" s="148"/>
      <c r="C69" s="63"/>
      <c r="D69" s="62"/>
      <c r="E69" s="62"/>
      <c r="F69" s="31" t="s">
        <v>29</v>
      </c>
      <c r="G69" s="6" t="s">
        <v>27</v>
      </c>
      <c r="H69" s="62"/>
      <c r="I69" s="63"/>
      <c r="J69" s="6" t="s">
        <v>27</v>
      </c>
      <c r="K69" s="62"/>
      <c r="L69" s="63"/>
      <c r="M69" s="30">
        <f t="shared" si="6"/>
        <v>0</v>
      </c>
      <c r="N69" s="5"/>
    </row>
    <row r="70" spans="2:24" ht="18.75" customHeight="1" x14ac:dyDescent="0.35">
      <c r="B70" s="148"/>
      <c r="C70" s="63"/>
      <c r="D70" s="62"/>
      <c r="E70" s="62"/>
      <c r="F70" s="21" t="s">
        <v>29</v>
      </c>
      <c r="G70" s="6" t="s">
        <v>27</v>
      </c>
      <c r="H70" s="62"/>
      <c r="I70" s="63"/>
      <c r="J70" s="6" t="s">
        <v>27</v>
      </c>
      <c r="K70" s="62"/>
      <c r="L70" s="63"/>
      <c r="M70" s="20">
        <f t="shared" si="5"/>
        <v>0</v>
      </c>
      <c r="N70" s="5"/>
    </row>
    <row r="71" spans="2:24" ht="20.25" customHeight="1" x14ac:dyDescent="0.35">
      <c r="B71" s="148"/>
      <c r="C71" s="63"/>
      <c r="D71" s="62"/>
      <c r="E71" s="62"/>
      <c r="F71" s="21" t="s">
        <v>29</v>
      </c>
      <c r="G71" s="6" t="s">
        <v>27</v>
      </c>
      <c r="H71" s="62"/>
      <c r="I71" s="63"/>
      <c r="J71" s="6" t="s">
        <v>27</v>
      </c>
      <c r="K71" s="62"/>
      <c r="L71" s="63"/>
      <c r="M71" s="20">
        <f t="shared" si="5"/>
        <v>0</v>
      </c>
      <c r="N71" s="5"/>
    </row>
    <row r="72" spans="2:24" ht="20.25" customHeight="1" x14ac:dyDescent="0.35">
      <c r="B72" s="148"/>
      <c r="C72" s="130" t="s">
        <v>31</v>
      </c>
      <c r="D72" s="128"/>
      <c r="E72" s="128"/>
      <c r="F72" s="128"/>
      <c r="G72" s="128"/>
      <c r="H72" s="128"/>
      <c r="I72" s="128"/>
      <c r="J72" s="128"/>
      <c r="K72" s="128"/>
      <c r="L72" s="129"/>
      <c r="M72" s="23">
        <f>SUM(M56:M71)</f>
        <v>0</v>
      </c>
      <c r="N72" s="5"/>
    </row>
    <row r="73" spans="2:24" ht="20.25" customHeight="1" x14ac:dyDescent="0.35">
      <c r="B73" s="148"/>
      <c r="C73" s="131" t="s">
        <v>32</v>
      </c>
      <c r="D73" s="132"/>
      <c r="E73" s="132"/>
      <c r="F73" s="132"/>
      <c r="G73" s="132"/>
      <c r="H73" s="132"/>
      <c r="I73" s="132"/>
      <c r="J73" s="132"/>
      <c r="K73" s="132"/>
      <c r="L73" s="133"/>
      <c r="M73" s="137">
        <f>ROUNDDOWN(M72,-3)</f>
        <v>0</v>
      </c>
      <c r="N73" s="5"/>
    </row>
    <row r="74" spans="2:24" ht="18.75" customHeight="1" x14ac:dyDescent="0.35">
      <c r="B74" s="148"/>
      <c r="C74" s="134"/>
      <c r="D74" s="135"/>
      <c r="E74" s="135"/>
      <c r="F74" s="135"/>
      <c r="G74" s="135"/>
      <c r="H74" s="135"/>
      <c r="I74" s="135"/>
      <c r="J74" s="135"/>
      <c r="K74" s="135"/>
      <c r="L74" s="136"/>
      <c r="M74" s="138"/>
      <c r="N74" s="5"/>
    </row>
    <row r="75" spans="2:24" ht="36.75" customHeight="1" x14ac:dyDescent="0.35">
      <c r="B75" s="138"/>
      <c r="C75" s="149" t="s">
        <v>36</v>
      </c>
      <c r="D75" s="128"/>
      <c r="E75" s="128"/>
      <c r="F75" s="128"/>
      <c r="G75" s="128"/>
      <c r="H75" s="128"/>
      <c r="I75" s="128"/>
      <c r="J75" s="128"/>
      <c r="K75" s="128"/>
      <c r="L75" s="129"/>
      <c r="M75" s="25" t="str">
        <f>IF(M73&lt;=M10*0.2,"OK","NG")</f>
        <v>OK</v>
      </c>
      <c r="N75" s="5"/>
    </row>
    <row r="76" spans="2:24" ht="18.75" customHeight="1" x14ac:dyDescent="0.35">
      <c r="B76" s="125" t="s">
        <v>86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4"/>
      <c r="N76" s="5"/>
    </row>
    <row r="77" spans="2:24" ht="18.75" customHeight="1" x14ac:dyDescent="0.35">
      <c r="B77" s="3" t="s">
        <v>38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4"/>
      <c r="N77" s="5"/>
    </row>
    <row r="78" spans="2:24" s="118" customFormat="1" ht="18.75" customHeight="1" x14ac:dyDescent="0.35">
      <c r="B78" s="41" t="s">
        <v>87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4"/>
      <c r="N78" s="5"/>
    </row>
    <row r="79" spans="2:24" ht="18.75" customHeight="1" x14ac:dyDescent="0.35">
      <c r="B79" s="3"/>
      <c r="C79" s="5"/>
      <c r="D79" s="5"/>
      <c r="E79" s="5"/>
      <c r="F79" s="5"/>
      <c r="G79" s="5"/>
      <c r="H79" s="5"/>
      <c r="I79" s="5"/>
      <c r="J79" s="5"/>
      <c r="K79" s="5"/>
      <c r="L79" s="5"/>
      <c r="M79" s="26"/>
      <c r="N79" s="5"/>
    </row>
    <row r="80" spans="2:24" ht="18.75" customHeight="1" x14ac:dyDescent="0.35">
      <c r="B80" s="27" t="s">
        <v>98</v>
      </c>
      <c r="C80" s="28">
        <f>M10</f>
        <v>0</v>
      </c>
      <c r="D80" s="5"/>
      <c r="E80" s="5"/>
      <c r="F80" s="5"/>
      <c r="G80" s="5"/>
      <c r="H80" s="5"/>
      <c r="I80" s="5"/>
      <c r="J80" s="5"/>
      <c r="K80" s="5"/>
      <c r="L80" s="5"/>
      <c r="M80" s="26"/>
      <c r="N80" s="5"/>
    </row>
    <row r="81" spans="2:14" ht="18.75" customHeight="1" x14ac:dyDescent="0.35">
      <c r="B81" s="27" t="s">
        <v>39</v>
      </c>
      <c r="C81" s="29">
        <v>3000000</v>
      </c>
      <c r="D81" s="41" t="s">
        <v>79</v>
      </c>
      <c r="E81" s="5"/>
      <c r="F81" s="5"/>
      <c r="G81" s="5"/>
      <c r="H81" s="5"/>
      <c r="I81" s="5"/>
      <c r="J81" s="5"/>
      <c r="K81" s="5"/>
      <c r="L81" s="5"/>
      <c r="M81" s="26"/>
      <c r="N81" s="5"/>
    </row>
    <row r="82" spans="2:14" ht="18.75" customHeight="1" x14ac:dyDescent="0.35">
      <c r="B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26"/>
      <c r="N82" s="5"/>
    </row>
    <row r="83" spans="2:14" ht="18.75" customHeight="1" x14ac:dyDescent="0.35">
      <c r="B83" s="153" t="s">
        <v>40</v>
      </c>
      <c r="C83" s="155">
        <f>MIN(C80:C81)</f>
        <v>0</v>
      </c>
      <c r="D83" s="5"/>
      <c r="E83" s="5"/>
      <c r="F83" s="5"/>
      <c r="G83" s="5"/>
      <c r="H83" s="5"/>
      <c r="I83" s="5"/>
      <c r="J83" s="5"/>
      <c r="K83" s="5"/>
      <c r="L83" s="5"/>
      <c r="M83" s="26"/>
      <c r="N83" s="5"/>
    </row>
    <row r="84" spans="2:14" ht="18.75" customHeight="1" x14ac:dyDescent="0.35">
      <c r="B84" s="154"/>
      <c r="C84" s="154"/>
      <c r="D84" s="41" t="s">
        <v>81</v>
      </c>
      <c r="E84" s="5"/>
      <c r="F84" s="5"/>
      <c r="G84" s="5"/>
      <c r="H84" s="5"/>
      <c r="I84" s="5"/>
      <c r="J84" s="5"/>
      <c r="K84" s="5"/>
      <c r="L84" s="5"/>
      <c r="M84" s="26"/>
      <c r="N84" s="5"/>
    </row>
    <row r="85" spans="2:14" ht="18.75" customHeight="1" x14ac:dyDescent="0.35">
      <c r="B85" s="5"/>
      <c r="D85" s="5"/>
      <c r="E85" s="5"/>
      <c r="F85" s="5"/>
      <c r="G85" s="5"/>
      <c r="H85" s="5"/>
      <c r="I85" s="5"/>
      <c r="J85" s="5"/>
      <c r="K85" s="5"/>
      <c r="L85" s="5"/>
      <c r="M85" s="26"/>
      <c r="N85" s="5"/>
    </row>
    <row r="86" spans="2:14" ht="36.75" customHeight="1" x14ac:dyDescent="0.35">
      <c r="B86" s="211" t="s">
        <v>96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4"/>
      <c r="N86" s="5"/>
    </row>
    <row r="87" spans="2:14" ht="34.5" customHeight="1" x14ac:dyDescent="0.35">
      <c r="B87" s="156" t="s">
        <v>99</v>
      </c>
      <c r="C87" s="157"/>
      <c r="D87" s="158"/>
      <c r="E87" s="159"/>
      <c r="F87" s="160"/>
      <c r="G87" s="3"/>
      <c r="H87" s="3"/>
      <c r="I87" s="3"/>
      <c r="J87" s="3"/>
      <c r="K87" s="3"/>
      <c r="L87" s="3"/>
      <c r="M87" s="4"/>
      <c r="N87" s="5"/>
    </row>
    <row r="88" spans="2:14" ht="34.5" customHeight="1" x14ac:dyDescent="0.35">
      <c r="B88" s="156" t="s">
        <v>41</v>
      </c>
      <c r="C88" s="157"/>
      <c r="D88" s="161">
        <f>C83+D87</f>
        <v>0</v>
      </c>
      <c r="E88" s="162"/>
      <c r="F88" s="157"/>
      <c r="G88" s="3"/>
      <c r="H88" s="3"/>
      <c r="I88" s="3"/>
      <c r="J88" s="3"/>
      <c r="K88" s="3"/>
      <c r="L88" s="3"/>
      <c r="M88" s="4"/>
      <c r="N88" s="5"/>
    </row>
    <row r="89" spans="2:14" ht="18.75" customHeight="1" x14ac:dyDescent="0.3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4"/>
      <c r="N89" s="5"/>
    </row>
    <row r="90" spans="2:14" ht="18.75" customHeight="1" x14ac:dyDescent="0.3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4"/>
      <c r="N90" s="5"/>
    </row>
    <row r="91" spans="2:14" ht="18.75" customHeight="1" x14ac:dyDescent="0.35"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26"/>
      <c r="N91" s="5"/>
    </row>
    <row r="92" spans="2:14" ht="18.75" customHeight="1" x14ac:dyDescent="0.35">
      <c r="B92" s="152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5"/>
    </row>
    <row r="93" spans="2:14" ht="18.75" customHeight="1" x14ac:dyDescent="0.35"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5"/>
    </row>
    <row r="94" spans="2:14" ht="18.75" customHeight="1" x14ac:dyDescent="0.3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4"/>
      <c r="N94" s="5"/>
    </row>
    <row r="95" spans="2:14" ht="18.75" customHeight="1" x14ac:dyDescent="0.3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4"/>
      <c r="N95" s="5"/>
    </row>
    <row r="96" spans="2:14" ht="18.75" customHeight="1" x14ac:dyDescent="0.3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4"/>
      <c r="N96" s="5"/>
    </row>
    <row r="97" spans="2:14" ht="18.75" customHeight="1" x14ac:dyDescent="0.3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4"/>
      <c r="N97" s="5"/>
    </row>
    <row r="98" spans="2:14" ht="18.75" customHeight="1" x14ac:dyDescent="0.3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4"/>
      <c r="N98" s="5"/>
    </row>
    <row r="99" spans="2:14" ht="18.75" customHeight="1" x14ac:dyDescent="0.3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4"/>
      <c r="N99" s="5"/>
    </row>
    <row r="100" spans="2:14" ht="18.75" customHeight="1" x14ac:dyDescent="0.3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4"/>
      <c r="N100" s="5"/>
    </row>
    <row r="101" spans="2:14" ht="18.75" customHeight="1" x14ac:dyDescent="0.3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4"/>
      <c r="N101" s="5"/>
    </row>
    <row r="102" spans="2:14" ht="18.75" customHeight="1" x14ac:dyDescent="0.3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4"/>
      <c r="N102" s="5"/>
    </row>
    <row r="103" spans="2:14" ht="18.75" customHeight="1" x14ac:dyDescent="0.3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4"/>
      <c r="N103" s="5"/>
    </row>
    <row r="104" spans="2:14" ht="18.75" customHeight="1" x14ac:dyDescent="0.3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4"/>
      <c r="N104" s="5"/>
    </row>
    <row r="105" spans="2:14" ht="18.75" customHeight="1" x14ac:dyDescent="0.3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4"/>
      <c r="N105" s="5"/>
    </row>
    <row r="106" spans="2:14" ht="18.75" customHeight="1" x14ac:dyDescent="0.3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4"/>
      <c r="N106" s="5"/>
    </row>
    <row r="107" spans="2:14" ht="18.75" customHeight="1" x14ac:dyDescent="0.3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4"/>
      <c r="N107" s="5"/>
    </row>
    <row r="108" spans="2:14" ht="18.75" customHeight="1" x14ac:dyDescent="0.3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4"/>
      <c r="N108" s="5"/>
    </row>
    <row r="109" spans="2:14" ht="18.75" customHeight="1" x14ac:dyDescent="0.3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4"/>
      <c r="N109" s="5"/>
    </row>
    <row r="110" spans="2:14" ht="18.75" customHeight="1" x14ac:dyDescent="0.3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4"/>
      <c r="N110" s="5"/>
    </row>
    <row r="111" spans="2:14" ht="18.75" customHeight="1" x14ac:dyDescent="0.3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4"/>
      <c r="N111" s="5"/>
    </row>
    <row r="112" spans="2:14" ht="18.75" customHeight="1" x14ac:dyDescent="0.3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4"/>
      <c r="N112" s="5"/>
    </row>
    <row r="113" spans="2:14" ht="18.75" customHeight="1" x14ac:dyDescent="0.3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4"/>
      <c r="N113" s="5"/>
    </row>
    <row r="114" spans="2:14" ht="18.75" customHeight="1" x14ac:dyDescent="0.3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4"/>
      <c r="N114" s="5"/>
    </row>
    <row r="115" spans="2:14" ht="18.75" customHeight="1" x14ac:dyDescent="0.3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4"/>
      <c r="N115" s="5"/>
    </row>
    <row r="116" spans="2:14" ht="18.75" customHeight="1" x14ac:dyDescent="0.3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4"/>
      <c r="N116" s="5"/>
    </row>
    <row r="117" spans="2:14" ht="18.75" customHeight="1" x14ac:dyDescent="0.3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4"/>
      <c r="N117" s="5"/>
    </row>
    <row r="118" spans="2:14" ht="18.75" customHeight="1" x14ac:dyDescent="0.3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4"/>
      <c r="N118" s="5"/>
    </row>
    <row r="119" spans="2:14" ht="18.75" customHeight="1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4"/>
      <c r="N119" s="5"/>
    </row>
    <row r="120" spans="2:14" ht="18.75" customHeight="1" x14ac:dyDescent="0.3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4"/>
      <c r="N120" s="5"/>
    </row>
    <row r="121" spans="2:14" ht="18.75" customHeight="1" x14ac:dyDescent="0.3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4"/>
      <c r="N121" s="5"/>
    </row>
    <row r="122" spans="2:14" ht="18.75" customHeight="1" x14ac:dyDescent="0.3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4"/>
      <c r="N122" s="5"/>
    </row>
    <row r="123" spans="2:14" ht="18.75" customHeight="1" x14ac:dyDescent="0.3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4"/>
      <c r="N123" s="5"/>
    </row>
    <row r="124" spans="2:14" ht="18.75" customHeight="1" x14ac:dyDescent="0.3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4"/>
      <c r="N124" s="5"/>
    </row>
    <row r="125" spans="2:14" ht="18.75" customHeight="1" x14ac:dyDescent="0.3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4"/>
      <c r="N125" s="5"/>
    </row>
    <row r="126" spans="2:14" ht="18.75" customHeight="1" x14ac:dyDescent="0.3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4"/>
      <c r="N126" s="5"/>
    </row>
    <row r="127" spans="2:14" ht="18.75" customHeight="1" x14ac:dyDescent="0.3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4"/>
      <c r="N127" s="5"/>
    </row>
    <row r="128" spans="2:14" ht="18.75" customHeight="1" x14ac:dyDescent="0.3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4"/>
      <c r="N128" s="5"/>
    </row>
    <row r="129" spans="2:14" ht="18.75" customHeight="1" x14ac:dyDescent="0.3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4"/>
      <c r="N129" s="5"/>
    </row>
    <row r="130" spans="2:14" ht="18.75" customHeight="1" x14ac:dyDescent="0.3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4"/>
      <c r="N130" s="5"/>
    </row>
    <row r="131" spans="2:14" ht="18.75" customHeight="1" x14ac:dyDescent="0.3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4"/>
      <c r="N131" s="5"/>
    </row>
    <row r="132" spans="2:14" ht="18.75" customHeight="1" x14ac:dyDescent="0.3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4"/>
      <c r="N132" s="5"/>
    </row>
    <row r="133" spans="2:14" ht="18.75" customHeight="1" x14ac:dyDescent="0.3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4"/>
      <c r="N133" s="5"/>
    </row>
    <row r="134" spans="2:14" ht="18.75" customHeight="1" x14ac:dyDescent="0.3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4"/>
      <c r="N134" s="5"/>
    </row>
    <row r="135" spans="2:14" ht="18.75" customHeight="1" x14ac:dyDescent="0.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4"/>
      <c r="N135" s="5"/>
    </row>
    <row r="136" spans="2:14" ht="18.75" customHeight="1" x14ac:dyDescent="0.3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4"/>
      <c r="N136" s="5"/>
    </row>
    <row r="137" spans="2:14" ht="18.75" customHeight="1" x14ac:dyDescent="0.3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4"/>
      <c r="N137" s="5"/>
    </row>
    <row r="138" spans="2:14" ht="18.75" customHeight="1" x14ac:dyDescent="0.3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4"/>
      <c r="N138" s="5"/>
    </row>
    <row r="139" spans="2:14" ht="18.75" customHeight="1" x14ac:dyDescent="0.3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4"/>
      <c r="N139" s="5"/>
    </row>
    <row r="140" spans="2:14" ht="18.75" customHeight="1" x14ac:dyDescent="0.3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4"/>
      <c r="N140" s="5"/>
    </row>
    <row r="141" spans="2:14" ht="18.75" customHeight="1" x14ac:dyDescent="0.3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4"/>
      <c r="N141" s="5"/>
    </row>
    <row r="142" spans="2:14" ht="18.75" customHeight="1" x14ac:dyDescent="0.3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4"/>
      <c r="N142" s="5"/>
    </row>
    <row r="143" spans="2:14" ht="18.75" customHeight="1" x14ac:dyDescent="0.3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4"/>
      <c r="N143" s="5"/>
    </row>
    <row r="144" spans="2:14" ht="18.75" customHeight="1" x14ac:dyDescent="0.3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4"/>
      <c r="N144" s="5"/>
    </row>
    <row r="145" spans="2:14" ht="18.75" customHeight="1" x14ac:dyDescent="0.3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4"/>
      <c r="N145" s="5"/>
    </row>
    <row r="146" spans="2:14" ht="18.75" customHeight="1" x14ac:dyDescent="0.3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4"/>
      <c r="N146" s="5"/>
    </row>
    <row r="147" spans="2:14" ht="18.75" customHeight="1" x14ac:dyDescent="0.3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4"/>
      <c r="N147" s="5"/>
    </row>
    <row r="148" spans="2:14" ht="18.75" customHeight="1" x14ac:dyDescent="0.3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4"/>
      <c r="N148" s="5"/>
    </row>
    <row r="149" spans="2:14" ht="18.75" customHeight="1" x14ac:dyDescent="0.3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4"/>
      <c r="N149" s="5"/>
    </row>
    <row r="150" spans="2:14" ht="18.75" customHeight="1" x14ac:dyDescent="0.3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4"/>
      <c r="N150" s="5"/>
    </row>
    <row r="151" spans="2:14" ht="18.75" customHeight="1" x14ac:dyDescent="0.3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4"/>
      <c r="N151" s="5"/>
    </row>
    <row r="152" spans="2:14" ht="18.75" customHeight="1" x14ac:dyDescent="0.3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4"/>
      <c r="N152" s="5"/>
    </row>
    <row r="153" spans="2:14" ht="18.75" customHeight="1" x14ac:dyDescent="0.3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4"/>
      <c r="N153" s="5"/>
    </row>
    <row r="154" spans="2:14" ht="18.75" customHeight="1" x14ac:dyDescent="0.3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4"/>
      <c r="N154" s="5"/>
    </row>
    <row r="155" spans="2:14" ht="18.75" customHeight="1" x14ac:dyDescent="0.3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4"/>
      <c r="N155" s="5"/>
    </row>
    <row r="156" spans="2:14" ht="18.75" customHeight="1" x14ac:dyDescent="0.3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4"/>
      <c r="N156" s="5"/>
    </row>
    <row r="157" spans="2:14" ht="18.75" customHeight="1" x14ac:dyDescent="0.3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4"/>
      <c r="N157" s="5"/>
    </row>
    <row r="158" spans="2:14" ht="18.75" customHeight="1" x14ac:dyDescent="0.3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4"/>
      <c r="N158" s="5"/>
    </row>
    <row r="159" spans="2:14" ht="18.75" customHeight="1" x14ac:dyDescent="0.3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4"/>
      <c r="N159" s="5"/>
    </row>
    <row r="160" spans="2:14" ht="18.75" customHeight="1" x14ac:dyDescent="0.3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4"/>
      <c r="N160" s="5"/>
    </row>
    <row r="161" spans="2:14" ht="18.75" customHeight="1" x14ac:dyDescent="0.3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4"/>
      <c r="N161" s="5"/>
    </row>
    <row r="162" spans="2:14" ht="18.75" customHeight="1" x14ac:dyDescent="0.3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4"/>
      <c r="N162" s="5"/>
    </row>
    <row r="163" spans="2:14" ht="18.75" customHeight="1" x14ac:dyDescent="0.3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4"/>
      <c r="N163" s="5"/>
    </row>
    <row r="164" spans="2:14" ht="18.75" customHeight="1" x14ac:dyDescent="0.3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4"/>
      <c r="N164" s="5"/>
    </row>
    <row r="165" spans="2:14" ht="18.75" customHeight="1" x14ac:dyDescent="0.3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4"/>
      <c r="N165" s="5"/>
    </row>
    <row r="166" spans="2:14" ht="18.75" customHeight="1" x14ac:dyDescent="0.3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4"/>
      <c r="N166" s="5"/>
    </row>
    <row r="167" spans="2:14" ht="18.75" customHeight="1" x14ac:dyDescent="0.3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4"/>
      <c r="N167" s="5"/>
    </row>
    <row r="168" spans="2:14" ht="18.75" customHeight="1" x14ac:dyDescent="0.3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4"/>
      <c r="N168" s="5"/>
    </row>
    <row r="169" spans="2:14" ht="18.75" customHeight="1" x14ac:dyDescent="0.3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4"/>
      <c r="N169" s="5"/>
    </row>
    <row r="170" spans="2:14" ht="18.75" customHeight="1" x14ac:dyDescent="0.3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4"/>
      <c r="N170" s="5"/>
    </row>
    <row r="171" spans="2:14" ht="18.75" customHeight="1" x14ac:dyDescent="0.3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4"/>
      <c r="N171" s="5"/>
    </row>
    <row r="172" spans="2:14" ht="18.75" customHeight="1" x14ac:dyDescent="0.3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4"/>
      <c r="N172" s="5"/>
    </row>
    <row r="173" spans="2:14" ht="18.75" customHeight="1" x14ac:dyDescent="0.3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4"/>
      <c r="N173" s="5"/>
    </row>
    <row r="174" spans="2:14" ht="18.75" customHeight="1" x14ac:dyDescent="0.3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4"/>
      <c r="N174" s="5"/>
    </row>
    <row r="175" spans="2:14" ht="18.75" customHeight="1" x14ac:dyDescent="0.3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4"/>
      <c r="N175" s="5"/>
    </row>
    <row r="176" spans="2:14" ht="18.75" customHeight="1" x14ac:dyDescent="0.3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4"/>
      <c r="N176" s="5"/>
    </row>
    <row r="177" spans="2:14" ht="18.75" customHeight="1" x14ac:dyDescent="0.3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4"/>
      <c r="N177" s="5"/>
    </row>
    <row r="178" spans="2:14" ht="18.75" customHeight="1" x14ac:dyDescent="0.3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4"/>
      <c r="N178" s="5"/>
    </row>
    <row r="179" spans="2:14" ht="18.75" customHeight="1" x14ac:dyDescent="0.3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4"/>
      <c r="N179" s="5"/>
    </row>
    <row r="180" spans="2:14" ht="18.75" customHeight="1" x14ac:dyDescent="0.3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4"/>
      <c r="N180" s="5"/>
    </row>
    <row r="181" spans="2:14" ht="18.75" customHeight="1" x14ac:dyDescent="0.3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4"/>
      <c r="N181" s="5"/>
    </row>
    <row r="182" spans="2:14" ht="18.75" customHeight="1" x14ac:dyDescent="0.3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4"/>
      <c r="N182" s="5"/>
    </row>
    <row r="183" spans="2:14" ht="18.75" customHeight="1" x14ac:dyDescent="0.3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4"/>
      <c r="N183" s="5"/>
    </row>
    <row r="184" spans="2:14" ht="18.75" customHeight="1" x14ac:dyDescent="0.3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4"/>
      <c r="N184" s="5"/>
    </row>
    <row r="185" spans="2:14" ht="18.75" customHeight="1" x14ac:dyDescent="0.3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4"/>
      <c r="N185" s="5"/>
    </row>
    <row r="186" spans="2:14" ht="18.75" customHeight="1" x14ac:dyDescent="0.3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4"/>
      <c r="N186" s="5"/>
    </row>
    <row r="187" spans="2:14" ht="18.75" customHeight="1" x14ac:dyDescent="0.3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4"/>
      <c r="N187" s="5"/>
    </row>
    <row r="188" spans="2:14" ht="18.75" customHeight="1" x14ac:dyDescent="0.3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4"/>
      <c r="N188" s="5"/>
    </row>
    <row r="189" spans="2:14" ht="18.75" customHeight="1" x14ac:dyDescent="0.3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4"/>
      <c r="N189" s="5"/>
    </row>
    <row r="190" spans="2:14" ht="18.75" customHeight="1" x14ac:dyDescent="0.3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4"/>
      <c r="N190" s="5"/>
    </row>
    <row r="191" spans="2:14" ht="18.75" customHeight="1" x14ac:dyDescent="0.3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4"/>
      <c r="N191" s="5"/>
    </row>
    <row r="192" spans="2:14" ht="18.75" customHeight="1" x14ac:dyDescent="0.3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4"/>
      <c r="N192" s="5"/>
    </row>
    <row r="193" spans="2:14" ht="18.75" customHeight="1" x14ac:dyDescent="0.3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4"/>
      <c r="N193" s="5"/>
    </row>
    <row r="194" spans="2:14" ht="18.75" customHeight="1" x14ac:dyDescent="0.3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4"/>
      <c r="N194" s="5"/>
    </row>
    <row r="195" spans="2:14" ht="18.75" customHeight="1" x14ac:dyDescent="0.3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4"/>
      <c r="N195" s="5"/>
    </row>
    <row r="196" spans="2:14" ht="18.75" customHeight="1" x14ac:dyDescent="0.3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4"/>
      <c r="N196" s="5"/>
    </row>
    <row r="197" spans="2:14" ht="18.75" customHeight="1" x14ac:dyDescent="0.3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4"/>
      <c r="N197" s="5"/>
    </row>
    <row r="198" spans="2:14" ht="18.75" customHeight="1" x14ac:dyDescent="0.3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4"/>
      <c r="N198" s="5"/>
    </row>
    <row r="199" spans="2:14" ht="18.75" customHeight="1" x14ac:dyDescent="0.3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4"/>
      <c r="N199" s="5"/>
    </row>
    <row r="200" spans="2:14" ht="18.75" customHeight="1" x14ac:dyDescent="0.3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4"/>
      <c r="N200" s="5"/>
    </row>
    <row r="201" spans="2:14" ht="18.75" customHeight="1" x14ac:dyDescent="0.3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4"/>
      <c r="N201" s="5"/>
    </row>
    <row r="202" spans="2:14" ht="18.75" customHeight="1" x14ac:dyDescent="0.3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4"/>
      <c r="N202" s="5"/>
    </row>
    <row r="203" spans="2:14" ht="18.75" customHeight="1" x14ac:dyDescent="0.3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4"/>
      <c r="N203" s="5"/>
    </row>
    <row r="204" spans="2:14" ht="18.75" customHeight="1" x14ac:dyDescent="0.3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4"/>
      <c r="N204" s="5"/>
    </row>
    <row r="205" spans="2:14" ht="18.75" customHeight="1" x14ac:dyDescent="0.3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4"/>
      <c r="N205" s="5"/>
    </row>
    <row r="206" spans="2:14" ht="18.75" customHeight="1" x14ac:dyDescent="0.3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4"/>
      <c r="N206" s="5"/>
    </row>
    <row r="207" spans="2:14" ht="18.75" customHeight="1" x14ac:dyDescent="0.3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4"/>
      <c r="N207" s="5"/>
    </row>
    <row r="208" spans="2:14" ht="18.75" customHeight="1" x14ac:dyDescent="0.3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4"/>
      <c r="N208" s="5"/>
    </row>
    <row r="209" spans="2:14" ht="18.75" customHeight="1" x14ac:dyDescent="0.3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4"/>
      <c r="N209" s="5"/>
    </row>
    <row r="210" spans="2:14" ht="18.75" customHeight="1" x14ac:dyDescent="0.3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4"/>
      <c r="N210" s="5"/>
    </row>
    <row r="211" spans="2:14" ht="18.75" customHeight="1" x14ac:dyDescent="0.3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4"/>
      <c r="N211" s="5"/>
    </row>
    <row r="212" spans="2:14" ht="18.75" customHeight="1" x14ac:dyDescent="0.3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4"/>
      <c r="N212" s="5"/>
    </row>
    <row r="213" spans="2:14" ht="18.75" customHeight="1" x14ac:dyDescent="0.3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4"/>
      <c r="N213" s="5"/>
    </row>
    <row r="214" spans="2:14" ht="18.75" customHeight="1" x14ac:dyDescent="0.3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4"/>
      <c r="N214" s="5"/>
    </row>
    <row r="215" spans="2:14" ht="18.75" customHeight="1" x14ac:dyDescent="0.3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4"/>
      <c r="N215" s="5"/>
    </row>
    <row r="216" spans="2:14" ht="18.75" customHeight="1" x14ac:dyDescent="0.3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4"/>
      <c r="N216" s="5"/>
    </row>
    <row r="217" spans="2:14" ht="18.75" customHeight="1" x14ac:dyDescent="0.3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4"/>
      <c r="N217" s="5"/>
    </row>
    <row r="218" spans="2:14" ht="18.75" customHeight="1" x14ac:dyDescent="0.3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4"/>
      <c r="N218" s="5"/>
    </row>
    <row r="219" spans="2:14" ht="18.75" customHeight="1" x14ac:dyDescent="0.3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4"/>
      <c r="N219" s="5"/>
    </row>
    <row r="220" spans="2:14" ht="18.75" customHeight="1" x14ac:dyDescent="0.3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4"/>
      <c r="N220" s="5"/>
    </row>
    <row r="221" spans="2:14" ht="18.75" customHeight="1" x14ac:dyDescent="0.3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4"/>
      <c r="N221" s="5"/>
    </row>
    <row r="222" spans="2:14" ht="18.75" customHeight="1" x14ac:dyDescent="0.3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4"/>
      <c r="N222" s="5"/>
    </row>
    <row r="223" spans="2:14" ht="18.75" customHeight="1" x14ac:dyDescent="0.3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4"/>
      <c r="N223" s="5"/>
    </row>
    <row r="224" spans="2:14" ht="18.75" customHeight="1" x14ac:dyDescent="0.3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4"/>
      <c r="N224" s="5"/>
    </row>
    <row r="225" spans="2:14" ht="18.75" customHeight="1" x14ac:dyDescent="0.3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4"/>
      <c r="N225" s="5"/>
    </row>
    <row r="226" spans="2:14" ht="18.75" customHeight="1" x14ac:dyDescent="0.3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4"/>
      <c r="N226" s="5"/>
    </row>
    <row r="227" spans="2:14" ht="18.75" customHeight="1" x14ac:dyDescent="0.3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4"/>
      <c r="N227" s="5"/>
    </row>
    <row r="228" spans="2:14" ht="18.75" customHeight="1" x14ac:dyDescent="0.3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4"/>
      <c r="N228" s="5"/>
    </row>
    <row r="229" spans="2:14" ht="18.75" customHeight="1" x14ac:dyDescent="0.3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4"/>
      <c r="N229" s="5"/>
    </row>
    <row r="230" spans="2:14" ht="18.75" customHeight="1" x14ac:dyDescent="0.3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4"/>
      <c r="N230" s="5"/>
    </row>
    <row r="231" spans="2:14" ht="18.75" customHeight="1" x14ac:dyDescent="0.3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4"/>
      <c r="N231" s="5"/>
    </row>
    <row r="232" spans="2:14" ht="18.75" customHeight="1" x14ac:dyDescent="0.3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4"/>
      <c r="N232" s="5"/>
    </row>
    <row r="233" spans="2:14" ht="18.75" customHeight="1" x14ac:dyDescent="0.3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4"/>
      <c r="N233" s="5"/>
    </row>
    <row r="234" spans="2:14" ht="18.75" customHeight="1" x14ac:dyDescent="0.3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4"/>
      <c r="N234" s="5"/>
    </row>
    <row r="235" spans="2:14" ht="18.75" customHeight="1" x14ac:dyDescent="0.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4"/>
      <c r="N235" s="5"/>
    </row>
    <row r="236" spans="2:14" ht="18.75" customHeight="1" x14ac:dyDescent="0.3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4"/>
      <c r="N236" s="5"/>
    </row>
    <row r="237" spans="2:14" ht="18.75" customHeight="1" x14ac:dyDescent="0.3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4"/>
      <c r="N237" s="5"/>
    </row>
    <row r="238" spans="2:14" ht="18.75" customHeight="1" x14ac:dyDescent="0.3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4"/>
      <c r="N238" s="5"/>
    </row>
    <row r="239" spans="2:14" ht="18.75" customHeight="1" x14ac:dyDescent="0.3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4"/>
      <c r="N239" s="5"/>
    </row>
    <row r="240" spans="2:14" ht="18.75" customHeight="1" x14ac:dyDescent="0.3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4"/>
      <c r="N240" s="5"/>
    </row>
    <row r="241" spans="2:14" ht="18.75" customHeight="1" x14ac:dyDescent="0.3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4"/>
      <c r="N241" s="5"/>
    </row>
    <row r="242" spans="2:14" ht="18.75" customHeight="1" x14ac:dyDescent="0.3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4"/>
      <c r="N242" s="5"/>
    </row>
    <row r="243" spans="2:14" ht="18.75" customHeight="1" x14ac:dyDescent="0.3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4"/>
      <c r="N243" s="5"/>
    </row>
    <row r="244" spans="2:14" ht="18.75" customHeight="1" x14ac:dyDescent="0.3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4"/>
      <c r="N244" s="5"/>
    </row>
    <row r="245" spans="2:14" ht="18.75" customHeight="1" x14ac:dyDescent="0.3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4"/>
      <c r="N245" s="5"/>
    </row>
    <row r="246" spans="2:14" ht="18.75" customHeight="1" x14ac:dyDescent="0.3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4"/>
      <c r="N246" s="5"/>
    </row>
    <row r="247" spans="2:14" ht="18.75" customHeight="1" x14ac:dyDescent="0.3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4"/>
      <c r="N247" s="5"/>
    </row>
    <row r="248" spans="2:14" ht="18.75" customHeight="1" x14ac:dyDescent="0.3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4"/>
      <c r="N248" s="5"/>
    </row>
    <row r="249" spans="2:14" ht="18.75" customHeight="1" x14ac:dyDescent="0.3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4"/>
      <c r="N249" s="5"/>
    </row>
    <row r="250" spans="2:14" ht="18.75" customHeight="1" x14ac:dyDescent="0.3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4"/>
      <c r="N250" s="5"/>
    </row>
    <row r="251" spans="2:14" ht="18.75" customHeight="1" x14ac:dyDescent="0.3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4"/>
      <c r="N251" s="5"/>
    </row>
    <row r="252" spans="2:14" ht="18.75" customHeight="1" x14ac:dyDescent="0.3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4"/>
      <c r="N252" s="5"/>
    </row>
    <row r="253" spans="2:14" ht="18.75" customHeight="1" x14ac:dyDescent="0.3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4"/>
      <c r="N253" s="5"/>
    </row>
    <row r="254" spans="2:14" ht="18.75" customHeight="1" x14ac:dyDescent="0.3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4"/>
      <c r="N254" s="5"/>
    </row>
    <row r="255" spans="2:14" ht="18.75" customHeight="1" x14ac:dyDescent="0.3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4"/>
      <c r="N255" s="5"/>
    </row>
    <row r="256" spans="2:14" ht="18.75" customHeight="1" x14ac:dyDescent="0.3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4"/>
      <c r="N256" s="5"/>
    </row>
    <row r="257" spans="2:14" ht="18.75" customHeight="1" x14ac:dyDescent="0.3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4"/>
      <c r="N257" s="5"/>
    </row>
    <row r="258" spans="2:14" ht="18.75" customHeight="1" x14ac:dyDescent="0.3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4"/>
      <c r="N258" s="5"/>
    </row>
    <row r="259" spans="2:14" ht="18.75" customHeight="1" x14ac:dyDescent="0.3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4"/>
      <c r="N259" s="5"/>
    </row>
    <row r="260" spans="2:14" ht="18.75" customHeight="1" x14ac:dyDescent="0.3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4"/>
      <c r="N260" s="5"/>
    </row>
    <row r="261" spans="2:14" ht="18.75" customHeight="1" x14ac:dyDescent="0.3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4"/>
      <c r="N261" s="5"/>
    </row>
    <row r="262" spans="2:14" ht="18.75" customHeight="1" x14ac:dyDescent="0.3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4"/>
      <c r="N262" s="5"/>
    </row>
    <row r="263" spans="2:14" ht="18.75" customHeight="1" x14ac:dyDescent="0.3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4"/>
      <c r="N263" s="5"/>
    </row>
    <row r="264" spans="2:14" ht="18.75" customHeight="1" x14ac:dyDescent="0.3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4"/>
      <c r="N264" s="5"/>
    </row>
    <row r="265" spans="2:14" ht="18.75" customHeight="1" x14ac:dyDescent="0.3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4"/>
      <c r="N265" s="5"/>
    </row>
    <row r="266" spans="2:14" ht="18.75" customHeight="1" x14ac:dyDescent="0.3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4"/>
      <c r="N266" s="5"/>
    </row>
    <row r="267" spans="2:14" ht="18.75" customHeight="1" x14ac:dyDescent="0.3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4"/>
      <c r="N267" s="5"/>
    </row>
    <row r="268" spans="2:14" ht="18.75" customHeight="1" x14ac:dyDescent="0.3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4"/>
      <c r="N268" s="5"/>
    </row>
    <row r="269" spans="2:14" ht="18.75" customHeight="1" x14ac:dyDescent="0.3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4"/>
      <c r="N269" s="5"/>
    </row>
    <row r="270" spans="2:14" ht="18.75" customHeight="1" x14ac:dyDescent="0.3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4"/>
      <c r="N270" s="5"/>
    </row>
    <row r="271" spans="2:14" ht="18.75" customHeight="1" x14ac:dyDescent="0.3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4"/>
      <c r="N271" s="5"/>
    </row>
    <row r="272" spans="2:14" ht="18.75" customHeight="1" x14ac:dyDescent="0.3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4"/>
      <c r="N272" s="5"/>
    </row>
    <row r="273" spans="2:14" ht="18.75" customHeight="1" x14ac:dyDescent="0.3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4"/>
      <c r="N273" s="5"/>
    </row>
    <row r="274" spans="2:14" ht="18.75" customHeight="1" x14ac:dyDescent="0.3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4"/>
      <c r="N274" s="5"/>
    </row>
    <row r="275" spans="2:14" ht="18.75" customHeight="1" x14ac:dyDescent="0.3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4"/>
      <c r="N275" s="5"/>
    </row>
    <row r="276" spans="2:14" ht="18.75" customHeight="1" x14ac:dyDescent="0.3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4"/>
      <c r="N276" s="5"/>
    </row>
    <row r="277" spans="2:14" ht="18.75" customHeight="1" x14ac:dyDescent="0.3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4"/>
      <c r="N277" s="5"/>
    </row>
    <row r="278" spans="2:14" ht="18.75" customHeight="1" x14ac:dyDescent="0.3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4"/>
      <c r="N278" s="5"/>
    </row>
    <row r="279" spans="2:14" ht="18.75" customHeight="1" x14ac:dyDescent="0.3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4"/>
      <c r="N279" s="5"/>
    </row>
    <row r="280" spans="2:14" ht="18.75" customHeight="1" x14ac:dyDescent="0.3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4"/>
      <c r="N280" s="5"/>
    </row>
    <row r="281" spans="2:14" ht="18.75" customHeight="1" x14ac:dyDescent="0.3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4"/>
      <c r="N281" s="5"/>
    </row>
    <row r="282" spans="2:14" ht="18.75" customHeight="1" x14ac:dyDescent="0.3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4"/>
      <c r="N282" s="5"/>
    </row>
    <row r="283" spans="2:14" ht="18.75" customHeight="1" x14ac:dyDescent="0.3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4"/>
      <c r="N283" s="5"/>
    </row>
    <row r="284" spans="2:14" ht="18.75" customHeight="1" x14ac:dyDescent="0.3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4"/>
      <c r="N284" s="5"/>
    </row>
    <row r="285" spans="2:14" ht="18.75" customHeight="1" x14ac:dyDescent="0.3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4"/>
      <c r="N285" s="5"/>
    </row>
    <row r="286" spans="2:14" ht="18.75" customHeight="1" x14ac:dyDescent="0.3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4"/>
      <c r="N286" s="5"/>
    </row>
    <row r="287" spans="2:14" ht="18.75" customHeight="1" x14ac:dyDescent="0.3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4"/>
      <c r="N287" s="5"/>
    </row>
    <row r="288" spans="2:14" ht="18.75" customHeight="1" x14ac:dyDescent="0.3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4"/>
      <c r="N288" s="5"/>
    </row>
    <row r="289" spans="2:14" ht="18.75" customHeight="1" x14ac:dyDescent="0.3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4"/>
      <c r="N289" s="5"/>
    </row>
    <row r="290" spans="2:14" ht="18.75" customHeight="1" x14ac:dyDescent="0.3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4"/>
      <c r="N290" s="5"/>
    </row>
    <row r="291" spans="2:14" ht="18.75" customHeight="1" x14ac:dyDescent="0.3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4"/>
      <c r="N291" s="5"/>
    </row>
    <row r="292" spans="2:14" ht="18.75" customHeight="1" x14ac:dyDescent="0.3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4"/>
      <c r="N292" s="5"/>
    </row>
    <row r="293" spans="2:14" ht="18.75" customHeight="1" x14ac:dyDescent="0.3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4"/>
      <c r="N293" s="5"/>
    </row>
    <row r="294" spans="2:14" ht="18.75" customHeight="1" x14ac:dyDescent="0.3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4"/>
      <c r="N294" s="5"/>
    </row>
    <row r="295" spans="2:14" ht="18.75" customHeight="1" x14ac:dyDescent="0.3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4"/>
      <c r="N295" s="5"/>
    </row>
    <row r="296" spans="2:14" ht="18.75" customHeight="1" x14ac:dyDescent="0.3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4"/>
      <c r="N296" s="5"/>
    </row>
    <row r="297" spans="2:14" ht="18.75" customHeight="1" x14ac:dyDescent="0.3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4"/>
      <c r="N297" s="5"/>
    </row>
    <row r="298" spans="2:14" ht="18.75" customHeight="1" x14ac:dyDescent="0.3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4"/>
      <c r="N298" s="5"/>
    </row>
    <row r="299" spans="2:14" ht="18.75" customHeight="1" x14ac:dyDescent="0.3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4"/>
      <c r="N299" s="5"/>
    </row>
    <row r="300" spans="2:14" ht="18.75" customHeight="1" x14ac:dyDescent="0.3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4"/>
      <c r="N300" s="5"/>
    </row>
    <row r="301" spans="2:14" ht="18.75" customHeight="1" x14ac:dyDescent="0.3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4"/>
      <c r="N301" s="5"/>
    </row>
    <row r="302" spans="2:14" ht="18.75" customHeight="1" x14ac:dyDescent="0.3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4"/>
      <c r="N302" s="5"/>
    </row>
    <row r="303" spans="2:14" ht="18.75" customHeight="1" x14ac:dyDescent="0.3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4"/>
      <c r="N303" s="5"/>
    </row>
    <row r="304" spans="2:14" ht="18.75" customHeight="1" x14ac:dyDescent="0.3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4"/>
      <c r="N304" s="5"/>
    </row>
    <row r="305" spans="2:14" ht="18.75" customHeight="1" x14ac:dyDescent="0.3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4"/>
      <c r="N305" s="5"/>
    </row>
    <row r="306" spans="2:14" ht="18.75" customHeight="1" x14ac:dyDescent="0.3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4"/>
      <c r="N306" s="5"/>
    </row>
    <row r="307" spans="2:14" ht="18.75" customHeight="1" x14ac:dyDescent="0.3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4"/>
      <c r="N307" s="5"/>
    </row>
    <row r="308" spans="2:14" ht="18.75" customHeight="1" x14ac:dyDescent="0.3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4"/>
      <c r="N308" s="5"/>
    </row>
    <row r="309" spans="2:14" ht="18.75" customHeight="1" x14ac:dyDescent="0.3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4"/>
      <c r="N309" s="5"/>
    </row>
    <row r="310" spans="2:14" ht="18.75" customHeight="1" x14ac:dyDescent="0.3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4"/>
      <c r="N310" s="5"/>
    </row>
    <row r="311" spans="2:14" ht="18.75" customHeight="1" x14ac:dyDescent="0.3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4"/>
      <c r="N311" s="5"/>
    </row>
    <row r="312" spans="2:14" ht="18.75" customHeight="1" x14ac:dyDescent="0.3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4"/>
      <c r="N312" s="5"/>
    </row>
    <row r="313" spans="2:14" ht="18.75" customHeight="1" x14ac:dyDescent="0.3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4"/>
      <c r="N313" s="5"/>
    </row>
    <row r="314" spans="2:14" ht="18.75" customHeight="1" x14ac:dyDescent="0.3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4"/>
      <c r="N314" s="5"/>
    </row>
    <row r="315" spans="2:14" ht="18.75" customHeight="1" x14ac:dyDescent="0.3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4"/>
      <c r="N315" s="5"/>
    </row>
    <row r="316" spans="2:14" ht="18.75" customHeight="1" x14ac:dyDescent="0.3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4"/>
      <c r="N316" s="5"/>
    </row>
    <row r="317" spans="2:14" ht="18.75" customHeight="1" x14ac:dyDescent="0.3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4"/>
      <c r="N317" s="5"/>
    </row>
    <row r="318" spans="2:14" ht="18.75" customHeight="1" x14ac:dyDescent="0.3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4"/>
      <c r="N318" s="5"/>
    </row>
    <row r="319" spans="2:14" ht="18.75" customHeight="1" x14ac:dyDescent="0.3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4"/>
      <c r="N319" s="5"/>
    </row>
    <row r="320" spans="2:14" ht="18.75" customHeight="1" x14ac:dyDescent="0.3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4"/>
      <c r="N320" s="5"/>
    </row>
    <row r="321" spans="2:14" ht="18.75" customHeight="1" x14ac:dyDescent="0.3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4"/>
      <c r="N321" s="5"/>
    </row>
    <row r="322" spans="2:14" ht="18.75" customHeight="1" x14ac:dyDescent="0.3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4"/>
      <c r="N322" s="5"/>
    </row>
    <row r="323" spans="2:14" ht="18.75" customHeight="1" x14ac:dyDescent="0.3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4"/>
      <c r="N323" s="5"/>
    </row>
    <row r="324" spans="2:14" ht="18.75" customHeight="1" x14ac:dyDescent="0.3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4"/>
      <c r="N324" s="5"/>
    </row>
    <row r="325" spans="2:14" ht="18.75" customHeight="1" x14ac:dyDescent="0.3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4"/>
      <c r="N325" s="5"/>
    </row>
    <row r="326" spans="2:14" ht="18.75" customHeight="1" x14ac:dyDescent="0.3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4"/>
      <c r="N326" s="5"/>
    </row>
    <row r="327" spans="2:14" ht="18.75" customHeight="1" x14ac:dyDescent="0.3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4"/>
      <c r="N327" s="5"/>
    </row>
    <row r="328" spans="2:14" ht="18.75" customHeight="1" x14ac:dyDescent="0.3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4"/>
      <c r="N328" s="5"/>
    </row>
    <row r="329" spans="2:14" ht="18.75" customHeight="1" x14ac:dyDescent="0.3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4"/>
      <c r="N329" s="5"/>
    </row>
    <row r="330" spans="2:14" ht="18.75" customHeight="1" x14ac:dyDescent="0.3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4"/>
      <c r="N330" s="5"/>
    </row>
    <row r="331" spans="2:14" ht="18.75" customHeight="1" x14ac:dyDescent="0.3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4"/>
      <c r="N331" s="5"/>
    </row>
    <row r="332" spans="2:14" ht="18.75" customHeight="1" x14ac:dyDescent="0.3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4"/>
      <c r="N332" s="5"/>
    </row>
    <row r="333" spans="2:14" ht="18.75" customHeight="1" x14ac:dyDescent="0.3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4"/>
      <c r="N333" s="5"/>
    </row>
    <row r="334" spans="2:14" ht="18.75" customHeight="1" x14ac:dyDescent="0.3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4"/>
      <c r="N334" s="5"/>
    </row>
    <row r="335" spans="2:14" ht="18.75" customHeight="1" x14ac:dyDescent="0.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4"/>
      <c r="N335" s="5"/>
    </row>
    <row r="336" spans="2:14" ht="18.75" customHeight="1" x14ac:dyDescent="0.3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4"/>
      <c r="N336" s="5"/>
    </row>
    <row r="337" spans="2:14" ht="18.75" customHeight="1" x14ac:dyDescent="0.3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4"/>
      <c r="N337" s="5"/>
    </row>
    <row r="338" spans="2:14" ht="18.75" customHeight="1" x14ac:dyDescent="0.3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4"/>
      <c r="N338" s="5"/>
    </row>
    <row r="339" spans="2:14" ht="18.75" customHeight="1" x14ac:dyDescent="0.3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4"/>
      <c r="N339" s="5"/>
    </row>
    <row r="340" spans="2:14" ht="18.75" customHeight="1" x14ac:dyDescent="0.3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4"/>
      <c r="N340" s="5"/>
    </row>
    <row r="341" spans="2:14" ht="18.75" customHeight="1" x14ac:dyDescent="0.3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4"/>
      <c r="N341" s="5"/>
    </row>
    <row r="342" spans="2:14" ht="18.75" customHeight="1" x14ac:dyDescent="0.3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4"/>
      <c r="N342" s="5"/>
    </row>
    <row r="343" spans="2:14" ht="18.75" customHeight="1" x14ac:dyDescent="0.3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4"/>
      <c r="N343" s="5"/>
    </row>
    <row r="344" spans="2:14" ht="18.75" customHeight="1" x14ac:dyDescent="0.3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4"/>
      <c r="N344" s="5"/>
    </row>
    <row r="345" spans="2:14" ht="18.75" customHeight="1" x14ac:dyDescent="0.3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4"/>
      <c r="N345" s="5"/>
    </row>
    <row r="346" spans="2:14" ht="18.75" customHeight="1" x14ac:dyDescent="0.3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4"/>
      <c r="N346" s="5"/>
    </row>
    <row r="347" spans="2:14" ht="18.75" customHeight="1" x14ac:dyDescent="0.3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4"/>
      <c r="N347" s="5"/>
    </row>
    <row r="348" spans="2:14" ht="18.75" customHeight="1" x14ac:dyDescent="0.3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4"/>
      <c r="N348" s="5"/>
    </row>
    <row r="349" spans="2:14" ht="18.75" customHeight="1" x14ac:dyDescent="0.3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4"/>
      <c r="N349" s="5"/>
    </row>
    <row r="350" spans="2:14" ht="18.75" customHeight="1" x14ac:dyDescent="0.3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4"/>
      <c r="N350" s="5"/>
    </row>
    <row r="351" spans="2:14" ht="18.75" customHeight="1" x14ac:dyDescent="0.3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4"/>
      <c r="N351" s="5"/>
    </row>
    <row r="352" spans="2:14" ht="18.75" customHeight="1" x14ac:dyDescent="0.3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4"/>
      <c r="N352" s="5"/>
    </row>
    <row r="353" spans="2:14" ht="18.75" customHeight="1" x14ac:dyDescent="0.3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4"/>
      <c r="N353" s="5"/>
    </row>
    <row r="354" spans="2:14" ht="18.75" customHeight="1" x14ac:dyDescent="0.3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4"/>
      <c r="N354" s="5"/>
    </row>
    <row r="355" spans="2:14" ht="18.75" customHeight="1" x14ac:dyDescent="0.3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4"/>
      <c r="N355" s="5"/>
    </row>
    <row r="356" spans="2:14" ht="18.75" customHeight="1" x14ac:dyDescent="0.3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4"/>
      <c r="N356" s="5"/>
    </row>
    <row r="357" spans="2:14" ht="18.75" customHeight="1" x14ac:dyDescent="0.3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4"/>
      <c r="N357" s="5"/>
    </row>
    <row r="358" spans="2:14" ht="18.75" customHeight="1" x14ac:dyDescent="0.3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4"/>
      <c r="N358" s="5"/>
    </row>
    <row r="359" spans="2:14" ht="18.75" customHeight="1" x14ac:dyDescent="0.3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4"/>
      <c r="N359" s="5"/>
    </row>
    <row r="360" spans="2:14" ht="18.75" customHeight="1" x14ac:dyDescent="0.3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4"/>
      <c r="N360" s="5"/>
    </row>
    <row r="361" spans="2:14" ht="18.75" customHeight="1" x14ac:dyDescent="0.3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4"/>
      <c r="N361" s="5"/>
    </row>
    <row r="362" spans="2:14" ht="18.75" customHeight="1" x14ac:dyDescent="0.3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4"/>
      <c r="N362" s="5"/>
    </row>
    <row r="363" spans="2:14" ht="18.75" customHeight="1" x14ac:dyDescent="0.3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4"/>
      <c r="N363" s="5"/>
    </row>
    <row r="364" spans="2:14" ht="18.75" customHeight="1" x14ac:dyDescent="0.3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4"/>
      <c r="N364" s="5"/>
    </row>
    <row r="365" spans="2:14" ht="18.75" customHeight="1" x14ac:dyDescent="0.3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4"/>
      <c r="N365" s="5"/>
    </row>
    <row r="366" spans="2:14" ht="18.75" customHeight="1" x14ac:dyDescent="0.3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4"/>
      <c r="N366" s="5"/>
    </row>
    <row r="367" spans="2:14" ht="18.75" customHeight="1" x14ac:dyDescent="0.3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4"/>
      <c r="N367" s="5"/>
    </row>
    <row r="368" spans="2:14" ht="18.75" customHeight="1" x14ac:dyDescent="0.3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4"/>
      <c r="N368" s="5"/>
    </row>
    <row r="369" spans="2:14" ht="18.75" customHeight="1" x14ac:dyDescent="0.3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4"/>
      <c r="N369" s="5"/>
    </row>
    <row r="370" spans="2:14" ht="18.75" customHeight="1" x14ac:dyDescent="0.3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4"/>
      <c r="N370" s="5"/>
    </row>
    <row r="371" spans="2:14" ht="18.75" customHeight="1" x14ac:dyDescent="0.3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4"/>
      <c r="N371" s="5"/>
    </row>
    <row r="372" spans="2:14" ht="18.75" customHeight="1" x14ac:dyDescent="0.3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4"/>
      <c r="N372" s="5"/>
    </row>
    <row r="373" spans="2:14" ht="18.75" customHeight="1" x14ac:dyDescent="0.3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4"/>
      <c r="N373" s="5"/>
    </row>
    <row r="374" spans="2:14" ht="18.75" customHeight="1" x14ac:dyDescent="0.3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4"/>
      <c r="N374" s="5"/>
    </row>
    <row r="375" spans="2:14" ht="18.75" customHeight="1" x14ac:dyDescent="0.3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4"/>
      <c r="N375" s="5"/>
    </row>
    <row r="376" spans="2:14" ht="18.75" customHeight="1" x14ac:dyDescent="0.3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4"/>
      <c r="N376" s="5"/>
    </row>
    <row r="377" spans="2:14" ht="18.75" customHeight="1" x14ac:dyDescent="0.3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4"/>
      <c r="N377" s="5"/>
    </row>
    <row r="378" spans="2:14" ht="18.75" customHeight="1" x14ac:dyDescent="0.3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4"/>
      <c r="N378" s="5"/>
    </row>
    <row r="379" spans="2:14" ht="18.75" customHeight="1" x14ac:dyDescent="0.3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4"/>
      <c r="N379" s="5"/>
    </row>
    <row r="380" spans="2:14" ht="18.75" customHeight="1" x14ac:dyDescent="0.3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4"/>
      <c r="N380" s="5"/>
    </row>
    <row r="381" spans="2:14" ht="18.75" customHeight="1" x14ac:dyDescent="0.3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4"/>
      <c r="N381" s="5"/>
    </row>
    <row r="382" spans="2:14" ht="18.75" customHeight="1" x14ac:dyDescent="0.3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4"/>
      <c r="N382" s="5"/>
    </row>
    <row r="383" spans="2:14" ht="18.75" customHeight="1" x14ac:dyDescent="0.3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4"/>
      <c r="N383" s="5"/>
    </row>
    <row r="384" spans="2:14" ht="18.75" customHeight="1" x14ac:dyDescent="0.3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4"/>
      <c r="N384" s="5"/>
    </row>
    <row r="385" spans="2:14" ht="18.75" customHeight="1" x14ac:dyDescent="0.3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4"/>
      <c r="N385" s="5"/>
    </row>
    <row r="386" spans="2:14" ht="18.75" customHeight="1" x14ac:dyDescent="0.3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4"/>
      <c r="N386" s="5"/>
    </row>
    <row r="387" spans="2:14" ht="18.75" customHeight="1" x14ac:dyDescent="0.3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4"/>
      <c r="N387" s="5"/>
    </row>
    <row r="388" spans="2:14" ht="18.75" customHeight="1" x14ac:dyDescent="0.3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4"/>
      <c r="N388" s="5"/>
    </row>
    <row r="389" spans="2:14" ht="18.75" customHeight="1" x14ac:dyDescent="0.3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4"/>
      <c r="N389" s="5"/>
    </row>
    <row r="390" spans="2:14" ht="18.75" customHeight="1" x14ac:dyDescent="0.3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4"/>
      <c r="N390" s="5"/>
    </row>
    <row r="391" spans="2:14" ht="18.75" customHeight="1" x14ac:dyDescent="0.3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4"/>
      <c r="N391" s="5"/>
    </row>
    <row r="392" spans="2:14" ht="18.75" customHeight="1" x14ac:dyDescent="0.3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4"/>
      <c r="N392" s="5"/>
    </row>
    <row r="393" spans="2:14" ht="18.75" customHeight="1" x14ac:dyDescent="0.3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4"/>
      <c r="N393" s="5"/>
    </row>
    <row r="394" spans="2:14" ht="18.75" customHeight="1" x14ac:dyDescent="0.3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4"/>
      <c r="N394" s="5"/>
    </row>
    <row r="395" spans="2:14" ht="18.75" customHeight="1" x14ac:dyDescent="0.3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4"/>
      <c r="N395" s="5"/>
    </row>
    <row r="396" spans="2:14" ht="18.75" customHeight="1" x14ac:dyDescent="0.3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4"/>
      <c r="N396" s="5"/>
    </row>
    <row r="397" spans="2:14" ht="18.75" customHeight="1" x14ac:dyDescent="0.3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4"/>
      <c r="N397" s="5"/>
    </row>
    <row r="398" spans="2:14" ht="18.75" customHeight="1" x14ac:dyDescent="0.3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4"/>
      <c r="N398" s="5"/>
    </row>
    <row r="399" spans="2:14" ht="18.75" customHeight="1" x14ac:dyDescent="0.3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4"/>
      <c r="N399" s="5"/>
    </row>
    <row r="400" spans="2:14" ht="18.75" customHeight="1" x14ac:dyDescent="0.3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4"/>
      <c r="N400" s="5"/>
    </row>
    <row r="401" spans="2:14" ht="18.75" customHeight="1" x14ac:dyDescent="0.3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4"/>
      <c r="N401" s="5"/>
    </row>
    <row r="402" spans="2:14" ht="18.75" customHeight="1" x14ac:dyDescent="0.3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4"/>
      <c r="N402" s="5"/>
    </row>
    <row r="403" spans="2:14" ht="18.75" customHeight="1" x14ac:dyDescent="0.3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4"/>
      <c r="N403" s="5"/>
    </row>
    <row r="404" spans="2:14" ht="18.75" customHeight="1" x14ac:dyDescent="0.3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4"/>
      <c r="N404" s="5"/>
    </row>
    <row r="405" spans="2:14" ht="18.75" customHeight="1" x14ac:dyDescent="0.3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4"/>
      <c r="N405" s="5"/>
    </row>
    <row r="406" spans="2:14" ht="18.75" customHeight="1" x14ac:dyDescent="0.3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4"/>
      <c r="N406" s="5"/>
    </row>
    <row r="407" spans="2:14" ht="18.75" customHeight="1" x14ac:dyDescent="0.3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4"/>
      <c r="N407" s="5"/>
    </row>
    <row r="408" spans="2:14" ht="18.75" customHeight="1" x14ac:dyDescent="0.3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4"/>
      <c r="N408" s="5"/>
    </row>
    <row r="409" spans="2:14" ht="18.75" customHeight="1" x14ac:dyDescent="0.3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4"/>
      <c r="N409" s="5"/>
    </row>
    <row r="410" spans="2:14" ht="18.75" customHeight="1" x14ac:dyDescent="0.3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4"/>
      <c r="N410" s="5"/>
    </row>
    <row r="411" spans="2:14" ht="18.75" customHeight="1" x14ac:dyDescent="0.3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4"/>
      <c r="N411" s="5"/>
    </row>
    <row r="412" spans="2:14" ht="18.75" customHeight="1" x14ac:dyDescent="0.3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4"/>
      <c r="N412" s="5"/>
    </row>
    <row r="413" spans="2:14" ht="18.75" customHeight="1" x14ac:dyDescent="0.3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4"/>
      <c r="N413" s="5"/>
    </row>
    <row r="414" spans="2:14" ht="18.75" customHeight="1" x14ac:dyDescent="0.3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4"/>
      <c r="N414" s="5"/>
    </row>
    <row r="415" spans="2:14" ht="18.75" customHeight="1" x14ac:dyDescent="0.3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4"/>
      <c r="N415" s="5"/>
    </row>
    <row r="416" spans="2:14" ht="18.75" customHeight="1" x14ac:dyDescent="0.3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4"/>
      <c r="N416" s="5"/>
    </row>
    <row r="417" spans="2:14" ht="18.75" customHeight="1" x14ac:dyDescent="0.3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4"/>
      <c r="N417" s="5"/>
    </row>
    <row r="418" spans="2:14" ht="18.75" customHeight="1" x14ac:dyDescent="0.3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4"/>
      <c r="N418" s="5"/>
    </row>
    <row r="419" spans="2:14" ht="18.75" customHeight="1" x14ac:dyDescent="0.3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4"/>
      <c r="N419" s="5"/>
    </row>
    <row r="420" spans="2:14" ht="18.75" customHeight="1" x14ac:dyDescent="0.3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4"/>
      <c r="N420" s="5"/>
    </row>
    <row r="421" spans="2:14" ht="18.75" customHeight="1" x14ac:dyDescent="0.3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4"/>
      <c r="N421" s="5"/>
    </row>
    <row r="422" spans="2:14" ht="18.75" customHeight="1" x14ac:dyDescent="0.3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4"/>
      <c r="N422" s="5"/>
    </row>
    <row r="423" spans="2:14" ht="18.75" customHeight="1" x14ac:dyDescent="0.3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4"/>
      <c r="N423" s="5"/>
    </row>
    <row r="424" spans="2:14" ht="18.75" customHeight="1" x14ac:dyDescent="0.3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4"/>
      <c r="N424" s="5"/>
    </row>
    <row r="425" spans="2:14" ht="18.75" customHeight="1" x14ac:dyDescent="0.3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4"/>
      <c r="N425" s="5"/>
    </row>
    <row r="426" spans="2:14" ht="18.75" customHeight="1" x14ac:dyDescent="0.3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4"/>
      <c r="N426" s="5"/>
    </row>
    <row r="427" spans="2:14" ht="18.75" customHeight="1" x14ac:dyDescent="0.3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4"/>
      <c r="N427" s="5"/>
    </row>
    <row r="428" spans="2:14" ht="18.75" customHeight="1" x14ac:dyDescent="0.3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4"/>
      <c r="N428" s="5"/>
    </row>
    <row r="429" spans="2:14" ht="18.75" customHeight="1" x14ac:dyDescent="0.3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4"/>
      <c r="N429" s="5"/>
    </row>
    <row r="430" spans="2:14" ht="18.75" customHeight="1" x14ac:dyDescent="0.3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4"/>
      <c r="N430" s="5"/>
    </row>
    <row r="431" spans="2:14" ht="18.75" customHeight="1" x14ac:dyDescent="0.3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4"/>
      <c r="N431" s="5"/>
    </row>
    <row r="432" spans="2:14" ht="18.75" customHeight="1" x14ac:dyDescent="0.3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4"/>
      <c r="N432" s="5"/>
    </row>
    <row r="433" spans="2:14" ht="18.75" customHeight="1" x14ac:dyDescent="0.3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4"/>
      <c r="N433" s="5"/>
    </row>
    <row r="434" spans="2:14" ht="18.75" customHeight="1" x14ac:dyDescent="0.3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4"/>
      <c r="N434" s="5"/>
    </row>
    <row r="435" spans="2:14" ht="18.75" customHeight="1" x14ac:dyDescent="0.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4"/>
      <c r="N435" s="5"/>
    </row>
    <row r="436" spans="2:14" ht="18.75" customHeight="1" x14ac:dyDescent="0.3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4"/>
      <c r="N436" s="5"/>
    </row>
    <row r="437" spans="2:14" ht="18.75" customHeight="1" x14ac:dyDescent="0.3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4"/>
      <c r="N437" s="5"/>
    </row>
    <row r="438" spans="2:14" ht="18.75" customHeight="1" x14ac:dyDescent="0.3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4"/>
      <c r="N438" s="5"/>
    </row>
    <row r="439" spans="2:14" ht="18.75" customHeight="1" x14ac:dyDescent="0.3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4"/>
      <c r="N439" s="5"/>
    </row>
    <row r="440" spans="2:14" ht="18.75" customHeight="1" x14ac:dyDescent="0.3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4"/>
      <c r="N440" s="5"/>
    </row>
    <row r="441" spans="2:14" ht="18.75" customHeight="1" x14ac:dyDescent="0.3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4"/>
      <c r="N441" s="5"/>
    </row>
    <row r="442" spans="2:14" ht="18.75" customHeight="1" x14ac:dyDescent="0.3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4"/>
      <c r="N442" s="5"/>
    </row>
    <row r="443" spans="2:14" ht="18.75" customHeight="1" x14ac:dyDescent="0.3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4"/>
      <c r="N443" s="5"/>
    </row>
    <row r="444" spans="2:14" ht="18.75" customHeight="1" x14ac:dyDescent="0.3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4"/>
      <c r="N444" s="5"/>
    </row>
    <row r="445" spans="2:14" ht="18.75" customHeight="1" x14ac:dyDescent="0.3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4"/>
      <c r="N445" s="5"/>
    </row>
    <row r="446" spans="2:14" ht="18.75" customHeight="1" x14ac:dyDescent="0.3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4"/>
      <c r="N446" s="5"/>
    </row>
    <row r="447" spans="2:14" ht="18.75" customHeight="1" x14ac:dyDescent="0.3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4"/>
      <c r="N447" s="5"/>
    </row>
    <row r="448" spans="2:14" ht="18.75" customHeight="1" x14ac:dyDescent="0.3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4"/>
      <c r="N448" s="5"/>
    </row>
    <row r="449" spans="2:14" ht="18.75" customHeight="1" x14ac:dyDescent="0.3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4"/>
      <c r="N449" s="5"/>
    </row>
    <row r="450" spans="2:14" ht="18.75" customHeight="1" x14ac:dyDescent="0.3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4"/>
      <c r="N450" s="5"/>
    </row>
    <row r="451" spans="2:14" ht="18.75" customHeight="1" x14ac:dyDescent="0.3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4"/>
      <c r="N451" s="5"/>
    </row>
    <row r="452" spans="2:14" ht="18.75" customHeight="1" x14ac:dyDescent="0.3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4"/>
      <c r="N452" s="5"/>
    </row>
    <row r="453" spans="2:14" ht="18.75" customHeight="1" x14ac:dyDescent="0.3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4"/>
      <c r="N453" s="5"/>
    </row>
    <row r="454" spans="2:14" ht="18.75" customHeight="1" x14ac:dyDescent="0.3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4"/>
      <c r="N454" s="5"/>
    </row>
    <row r="455" spans="2:14" ht="18.75" customHeight="1" x14ac:dyDescent="0.3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4"/>
      <c r="N455" s="5"/>
    </row>
    <row r="456" spans="2:14" ht="18.75" customHeight="1" x14ac:dyDescent="0.3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4"/>
      <c r="N456" s="5"/>
    </row>
    <row r="457" spans="2:14" ht="18.75" customHeight="1" x14ac:dyDescent="0.3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4"/>
      <c r="N457" s="5"/>
    </row>
    <row r="458" spans="2:14" ht="18.75" customHeight="1" x14ac:dyDescent="0.3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4"/>
      <c r="N458" s="5"/>
    </row>
    <row r="459" spans="2:14" ht="18.75" customHeight="1" x14ac:dyDescent="0.3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4"/>
      <c r="N459" s="5"/>
    </row>
    <row r="460" spans="2:14" ht="18.75" customHeight="1" x14ac:dyDescent="0.3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4"/>
      <c r="N460" s="5"/>
    </row>
    <row r="461" spans="2:14" ht="18.75" customHeight="1" x14ac:dyDescent="0.3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4"/>
      <c r="N461" s="5"/>
    </row>
    <row r="462" spans="2:14" ht="18.75" customHeight="1" x14ac:dyDescent="0.3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4"/>
      <c r="N462" s="5"/>
    </row>
    <row r="463" spans="2:14" ht="18.75" customHeight="1" x14ac:dyDescent="0.3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4"/>
      <c r="N463" s="5"/>
    </row>
    <row r="464" spans="2:14" ht="18.75" customHeight="1" x14ac:dyDescent="0.3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4"/>
      <c r="N464" s="5"/>
    </row>
    <row r="465" spans="2:14" ht="18.75" customHeight="1" x14ac:dyDescent="0.3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4"/>
      <c r="N465" s="5"/>
    </row>
    <row r="466" spans="2:14" ht="18.75" customHeight="1" x14ac:dyDescent="0.3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4"/>
      <c r="N466" s="5"/>
    </row>
    <row r="467" spans="2:14" ht="18.75" customHeight="1" x14ac:dyDescent="0.3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4"/>
      <c r="N467" s="5"/>
    </row>
    <row r="468" spans="2:14" ht="18.75" customHeight="1" x14ac:dyDescent="0.3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4"/>
      <c r="N468" s="5"/>
    </row>
    <row r="469" spans="2:14" ht="18.75" customHeight="1" x14ac:dyDescent="0.3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4"/>
      <c r="N469" s="5"/>
    </row>
    <row r="470" spans="2:14" ht="18.75" customHeight="1" x14ac:dyDescent="0.3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4"/>
      <c r="N470" s="5"/>
    </row>
    <row r="471" spans="2:14" ht="18.75" customHeight="1" x14ac:dyDescent="0.3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4"/>
      <c r="N471" s="5"/>
    </row>
    <row r="472" spans="2:14" ht="18.75" customHeight="1" x14ac:dyDescent="0.3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4"/>
      <c r="N472" s="5"/>
    </row>
    <row r="473" spans="2:14" ht="18.75" customHeight="1" x14ac:dyDescent="0.3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4"/>
      <c r="N473" s="5"/>
    </row>
    <row r="474" spans="2:14" ht="18.75" customHeight="1" x14ac:dyDescent="0.3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4"/>
      <c r="N474" s="5"/>
    </row>
    <row r="475" spans="2:14" ht="18.75" customHeight="1" x14ac:dyDescent="0.3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4"/>
      <c r="N475" s="5"/>
    </row>
    <row r="476" spans="2:14" ht="18.75" customHeight="1" x14ac:dyDescent="0.3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4"/>
      <c r="N476" s="5"/>
    </row>
    <row r="477" spans="2:14" ht="18.75" customHeight="1" x14ac:dyDescent="0.3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4"/>
      <c r="N477" s="5"/>
    </row>
    <row r="478" spans="2:14" ht="18.75" customHeight="1" x14ac:dyDescent="0.3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4"/>
      <c r="N478" s="5"/>
    </row>
    <row r="479" spans="2:14" ht="18.75" customHeight="1" x14ac:dyDescent="0.3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4"/>
      <c r="N479" s="5"/>
    </row>
    <row r="480" spans="2:14" ht="18.75" customHeight="1" x14ac:dyDescent="0.3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4"/>
      <c r="N480" s="5"/>
    </row>
    <row r="481" spans="2:14" ht="18.75" customHeight="1" x14ac:dyDescent="0.3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4"/>
      <c r="N481" s="5"/>
    </row>
    <row r="482" spans="2:14" ht="18.75" customHeight="1" x14ac:dyDescent="0.3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4"/>
      <c r="N482" s="5"/>
    </row>
    <row r="483" spans="2:14" ht="18.75" customHeight="1" x14ac:dyDescent="0.3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4"/>
      <c r="N483" s="5"/>
    </row>
    <row r="484" spans="2:14" ht="18.75" customHeight="1" x14ac:dyDescent="0.3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4"/>
      <c r="N484" s="5"/>
    </row>
    <row r="485" spans="2:14" ht="18.75" customHeight="1" x14ac:dyDescent="0.3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4"/>
      <c r="N485" s="5"/>
    </row>
    <row r="486" spans="2:14" ht="18.75" customHeight="1" x14ac:dyDescent="0.3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4"/>
      <c r="N486" s="5"/>
    </row>
    <row r="487" spans="2:14" ht="18.75" customHeight="1" x14ac:dyDescent="0.3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4"/>
      <c r="N487" s="5"/>
    </row>
    <row r="488" spans="2:14" ht="18.75" customHeight="1" x14ac:dyDescent="0.3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4"/>
      <c r="N488" s="5"/>
    </row>
    <row r="489" spans="2:14" ht="18.75" customHeight="1" x14ac:dyDescent="0.3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4"/>
      <c r="N489" s="5"/>
    </row>
    <row r="490" spans="2:14" ht="18.75" customHeight="1" x14ac:dyDescent="0.3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4"/>
      <c r="N490" s="5"/>
    </row>
    <row r="491" spans="2:14" ht="18.75" customHeight="1" x14ac:dyDescent="0.3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4"/>
      <c r="N491" s="5"/>
    </row>
    <row r="492" spans="2:14" ht="18.75" customHeight="1" x14ac:dyDescent="0.3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4"/>
      <c r="N492" s="5"/>
    </row>
    <row r="493" spans="2:14" ht="18.75" customHeight="1" x14ac:dyDescent="0.3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4"/>
      <c r="N493" s="5"/>
    </row>
    <row r="494" spans="2:14" ht="18.75" customHeight="1" x14ac:dyDescent="0.3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4"/>
      <c r="N494" s="5"/>
    </row>
    <row r="495" spans="2:14" ht="18.75" customHeight="1" x14ac:dyDescent="0.3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4"/>
      <c r="N495" s="5"/>
    </row>
    <row r="496" spans="2:14" ht="18.75" customHeight="1" x14ac:dyDescent="0.3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4"/>
      <c r="N496" s="5"/>
    </row>
    <row r="497" spans="2:14" ht="18.75" customHeight="1" x14ac:dyDescent="0.3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4"/>
      <c r="N497" s="5"/>
    </row>
    <row r="498" spans="2:14" ht="18.75" customHeight="1" x14ac:dyDescent="0.3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4"/>
      <c r="N498" s="5"/>
    </row>
    <row r="499" spans="2:14" ht="18.75" customHeight="1" x14ac:dyDescent="0.3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4"/>
      <c r="N499" s="5"/>
    </row>
    <row r="500" spans="2:14" ht="18.75" customHeight="1" x14ac:dyDescent="0.3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4"/>
      <c r="N500" s="5"/>
    </row>
    <row r="501" spans="2:14" ht="18.75" customHeight="1" x14ac:dyDescent="0.3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4"/>
      <c r="N501" s="5"/>
    </row>
    <row r="502" spans="2:14" ht="18.75" customHeight="1" x14ac:dyDescent="0.3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4"/>
      <c r="N502" s="5"/>
    </row>
    <row r="503" spans="2:14" ht="18.75" customHeight="1" x14ac:dyDescent="0.3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4"/>
      <c r="N503" s="5"/>
    </row>
    <row r="504" spans="2:14" ht="18.75" customHeight="1" x14ac:dyDescent="0.3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4"/>
      <c r="N504" s="5"/>
    </row>
    <row r="505" spans="2:14" ht="18.75" customHeight="1" x14ac:dyDescent="0.3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4"/>
      <c r="N505" s="5"/>
    </row>
    <row r="506" spans="2:14" ht="18.75" customHeight="1" x14ac:dyDescent="0.3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4"/>
      <c r="N506" s="5"/>
    </row>
    <row r="507" spans="2:14" ht="18.75" customHeight="1" x14ac:dyDescent="0.3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4"/>
      <c r="N507" s="5"/>
    </row>
    <row r="508" spans="2:14" ht="18.75" customHeight="1" x14ac:dyDescent="0.3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4"/>
      <c r="N508" s="5"/>
    </row>
    <row r="509" spans="2:14" ht="18.75" customHeight="1" x14ac:dyDescent="0.3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4"/>
      <c r="N509" s="5"/>
    </row>
    <row r="510" spans="2:14" ht="18.75" customHeight="1" x14ac:dyDescent="0.3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4"/>
      <c r="N510" s="5"/>
    </row>
    <row r="511" spans="2:14" ht="18.75" customHeight="1" x14ac:dyDescent="0.3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4"/>
      <c r="N511" s="5"/>
    </row>
    <row r="512" spans="2:14" ht="18.75" customHeight="1" x14ac:dyDescent="0.3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4"/>
      <c r="N512" s="5"/>
    </row>
    <row r="513" spans="2:14" ht="18.75" customHeight="1" x14ac:dyDescent="0.3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4"/>
      <c r="N513" s="5"/>
    </row>
    <row r="514" spans="2:14" ht="18.75" customHeight="1" x14ac:dyDescent="0.3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4"/>
      <c r="N514" s="5"/>
    </row>
    <row r="515" spans="2:14" ht="18.75" customHeight="1" x14ac:dyDescent="0.3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4"/>
      <c r="N515" s="5"/>
    </row>
    <row r="516" spans="2:14" ht="18.75" customHeight="1" x14ac:dyDescent="0.3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4"/>
      <c r="N516" s="5"/>
    </row>
    <row r="517" spans="2:14" ht="18.75" customHeight="1" x14ac:dyDescent="0.3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4"/>
      <c r="N517" s="5"/>
    </row>
    <row r="518" spans="2:14" ht="18.75" customHeight="1" x14ac:dyDescent="0.3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4"/>
      <c r="N518" s="5"/>
    </row>
    <row r="519" spans="2:14" ht="18.75" customHeight="1" x14ac:dyDescent="0.3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4"/>
      <c r="N519" s="5"/>
    </row>
    <row r="520" spans="2:14" ht="18.75" customHeight="1" x14ac:dyDescent="0.3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4"/>
      <c r="N520" s="5"/>
    </row>
    <row r="521" spans="2:14" ht="18.75" customHeight="1" x14ac:dyDescent="0.3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4"/>
      <c r="N521" s="5"/>
    </row>
    <row r="522" spans="2:14" ht="18.75" customHeight="1" x14ac:dyDescent="0.3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4"/>
      <c r="N522" s="5"/>
    </row>
    <row r="523" spans="2:14" ht="18.75" customHeight="1" x14ac:dyDescent="0.3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4"/>
      <c r="N523" s="5"/>
    </row>
    <row r="524" spans="2:14" ht="18.75" customHeight="1" x14ac:dyDescent="0.3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4"/>
      <c r="N524" s="5"/>
    </row>
    <row r="525" spans="2:14" ht="18.75" customHeight="1" x14ac:dyDescent="0.3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4"/>
      <c r="N525" s="5"/>
    </row>
    <row r="526" spans="2:14" ht="18.75" customHeight="1" x14ac:dyDescent="0.3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4"/>
      <c r="N526" s="5"/>
    </row>
    <row r="527" spans="2:14" ht="18.75" customHeight="1" x14ac:dyDescent="0.3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4"/>
      <c r="N527" s="5"/>
    </row>
    <row r="528" spans="2:14" ht="18.75" customHeight="1" x14ac:dyDescent="0.3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4"/>
      <c r="N528" s="5"/>
    </row>
    <row r="529" spans="2:14" ht="18.75" customHeight="1" x14ac:dyDescent="0.3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4"/>
      <c r="N529" s="5"/>
    </row>
    <row r="530" spans="2:14" ht="18.75" customHeight="1" x14ac:dyDescent="0.3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4"/>
      <c r="N530" s="5"/>
    </row>
    <row r="531" spans="2:14" ht="18.75" customHeight="1" x14ac:dyDescent="0.3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4"/>
      <c r="N531" s="5"/>
    </row>
    <row r="532" spans="2:14" ht="18.75" customHeight="1" x14ac:dyDescent="0.3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4"/>
      <c r="N532" s="5"/>
    </row>
    <row r="533" spans="2:14" ht="18.75" customHeight="1" x14ac:dyDescent="0.3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4"/>
      <c r="N533" s="5"/>
    </row>
    <row r="534" spans="2:14" ht="18.75" customHeight="1" x14ac:dyDescent="0.3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4"/>
      <c r="N534" s="5"/>
    </row>
    <row r="535" spans="2:14" ht="18.75" customHeight="1" x14ac:dyDescent="0.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4"/>
      <c r="N535" s="5"/>
    </row>
    <row r="536" spans="2:14" ht="18.75" customHeight="1" x14ac:dyDescent="0.3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4"/>
      <c r="N536" s="5"/>
    </row>
    <row r="537" spans="2:14" ht="18.75" customHeight="1" x14ac:dyDescent="0.3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4"/>
      <c r="N537" s="5"/>
    </row>
    <row r="538" spans="2:14" ht="18.75" customHeight="1" x14ac:dyDescent="0.3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4"/>
      <c r="N538" s="5"/>
    </row>
    <row r="539" spans="2:14" ht="18.75" customHeight="1" x14ac:dyDescent="0.3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4"/>
      <c r="N539" s="5"/>
    </row>
    <row r="540" spans="2:14" ht="18.75" customHeight="1" x14ac:dyDescent="0.3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4"/>
      <c r="N540" s="5"/>
    </row>
    <row r="541" spans="2:14" ht="18.75" customHeight="1" x14ac:dyDescent="0.3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4"/>
      <c r="N541" s="5"/>
    </row>
    <row r="542" spans="2:14" ht="18.75" customHeight="1" x14ac:dyDescent="0.3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4"/>
      <c r="N542" s="5"/>
    </row>
    <row r="543" spans="2:14" ht="18.75" customHeight="1" x14ac:dyDescent="0.3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4"/>
      <c r="N543" s="5"/>
    </row>
    <row r="544" spans="2:14" ht="18.75" customHeight="1" x14ac:dyDescent="0.3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4"/>
      <c r="N544" s="5"/>
    </row>
    <row r="545" spans="2:14" ht="18.75" customHeight="1" x14ac:dyDescent="0.3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4"/>
      <c r="N545" s="5"/>
    </row>
    <row r="546" spans="2:14" ht="18.75" customHeight="1" x14ac:dyDescent="0.3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4"/>
      <c r="N546" s="5"/>
    </row>
    <row r="547" spans="2:14" ht="18.75" customHeight="1" x14ac:dyDescent="0.3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4"/>
      <c r="N547" s="5"/>
    </row>
    <row r="548" spans="2:14" ht="18.75" customHeight="1" x14ac:dyDescent="0.3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4"/>
      <c r="N548" s="5"/>
    </row>
    <row r="549" spans="2:14" ht="18.75" customHeight="1" x14ac:dyDescent="0.3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4"/>
      <c r="N549" s="5"/>
    </row>
    <row r="550" spans="2:14" ht="18.75" customHeight="1" x14ac:dyDescent="0.3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4"/>
      <c r="N550" s="5"/>
    </row>
    <row r="551" spans="2:14" ht="18.75" customHeight="1" x14ac:dyDescent="0.3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4"/>
      <c r="N551" s="5"/>
    </row>
    <row r="552" spans="2:14" ht="18.75" customHeight="1" x14ac:dyDescent="0.3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4"/>
      <c r="N552" s="5"/>
    </row>
    <row r="553" spans="2:14" ht="18.75" customHeight="1" x14ac:dyDescent="0.3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4"/>
      <c r="N553" s="5"/>
    </row>
    <row r="554" spans="2:14" ht="18.75" customHeight="1" x14ac:dyDescent="0.3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4"/>
      <c r="N554" s="5"/>
    </row>
    <row r="555" spans="2:14" ht="18.75" customHeight="1" x14ac:dyDescent="0.3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4"/>
      <c r="N555" s="5"/>
    </row>
    <row r="556" spans="2:14" ht="18.75" customHeight="1" x14ac:dyDescent="0.3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4"/>
      <c r="N556" s="5"/>
    </row>
    <row r="557" spans="2:14" ht="18.75" customHeight="1" x14ac:dyDescent="0.3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4"/>
      <c r="N557" s="5"/>
    </row>
    <row r="558" spans="2:14" ht="18.75" customHeight="1" x14ac:dyDescent="0.3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4"/>
      <c r="N558" s="5"/>
    </row>
    <row r="559" spans="2:14" ht="18.75" customHeight="1" x14ac:dyDescent="0.3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4"/>
      <c r="N559" s="5"/>
    </row>
    <row r="560" spans="2:14" ht="18.75" customHeight="1" x14ac:dyDescent="0.3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4"/>
      <c r="N560" s="5"/>
    </row>
    <row r="561" spans="2:14" ht="18.75" customHeight="1" x14ac:dyDescent="0.3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4"/>
      <c r="N561" s="5"/>
    </row>
    <row r="562" spans="2:14" ht="18.75" customHeight="1" x14ac:dyDescent="0.3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4"/>
      <c r="N562" s="5"/>
    </row>
    <row r="563" spans="2:14" ht="18.75" customHeight="1" x14ac:dyDescent="0.3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4"/>
      <c r="N563" s="5"/>
    </row>
    <row r="564" spans="2:14" ht="18.75" customHeight="1" x14ac:dyDescent="0.3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4"/>
      <c r="N564" s="5"/>
    </row>
    <row r="565" spans="2:14" ht="18.75" customHeight="1" x14ac:dyDescent="0.3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4"/>
      <c r="N565" s="5"/>
    </row>
    <row r="566" spans="2:14" ht="18.75" customHeight="1" x14ac:dyDescent="0.3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4"/>
      <c r="N566" s="5"/>
    </row>
    <row r="567" spans="2:14" ht="18.75" customHeight="1" x14ac:dyDescent="0.3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4"/>
      <c r="N567" s="5"/>
    </row>
    <row r="568" spans="2:14" ht="18.75" customHeight="1" x14ac:dyDescent="0.3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4"/>
      <c r="N568" s="5"/>
    </row>
    <row r="569" spans="2:14" ht="18.75" customHeight="1" x14ac:dyDescent="0.3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4"/>
      <c r="N569" s="5"/>
    </row>
    <row r="570" spans="2:14" ht="18.75" customHeight="1" x14ac:dyDescent="0.3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4"/>
      <c r="N570" s="5"/>
    </row>
    <row r="571" spans="2:14" ht="18.75" customHeight="1" x14ac:dyDescent="0.3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4"/>
      <c r="N571" s="5"/>
    </row>
    <row r="572" spans="2:14" ht="18.75" customHeight="1" x14ac:dyDescent="0.3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4"/>
      <c r="N572" s="5"/>
    </row>
    <row r="573" spans="2:14" ht="18.75" customHeight="1" x14ac:dyDescent="0.3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4"/>
      <c r="N573" s="5"/>
    </row>
    <row r="574" spans="2:14" ht="18.75" customHeight="1" x14ac:dyDescent="0.3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4"/>
      <c r="N574" s="5"/>
    </row>
    <row r="575" spans="2:14" ht="18.75" customHeight="1" x14ac:dyDescent="0.3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4"/>
      <c r="N575" s="5"/>
    </row>
    <row r="576" spans="2:14" ht="18.75" customHeight="1" x14ac:dyDescent="0.3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4"/>
      <c r="N576" s="5"/>
    </row>
    <row r="577" spans="2:14" ht="18.75" customHeight="1" x14ac:dyDescent="0.3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4"/>
      <c r="N577" s="5"/>
    </row>
    <row r="578" spans="2:14" ht="18.75" customHeight="1" x14ac:dyDescent="0.3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4"/>
      <c r="N578" s="5"/>
    </row>
    <row r="579" spans="2:14" ht="18.75" customHeight="1" x14ac:dyDescent="0.3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4"/>
      <c r="N579" s="5"/>
    </row>
    <row r="580" spans="2:14" ht="18.75" customHeight="1" x14ac:dyDescent="0.3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4"/>
      <c r="N580" s="5"/>
    </row>
    <row r="581" spans="2:14" ht="18.75" customHeight="1" x14ac:dyDescent="0.3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4"/>
      <c r="N581" s="5"/>
    </row>
    <row r="582" spans="2:14" ht="18.75" customHeight="1" x14ac:dyDescent="0.3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4"/>
      <c r="N582" s="5"/>
    </row>
    <row r="583" spans="2:14" ht="18.75" customHeight="1" x14ac:dyDescent="0.3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4"/>
      <c r="N583" s="5"/>
    </row>
    <row r="584" spans="2:14" ht="18.75" customHeight="1" x14ac:dyDescent="0.3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4"/>
      <c r="N584" s="5"/>
    </row>
    <row r="585" spans="2:14" ht="18.75" customHeight="1" x14ac:dyDescent="0.3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4"/>
      <c r="N585" s="5"/>
    </row>
    <row r="586" spans="2:14" ht="18.75" customHeight="1" x14ac:dyDescent="0.3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4"/>
      <c r="N586" s="5"/>
    </row>
    <row r="587" spans="2:14" ht="18.75" customHeight="1" x14ac:dyDescent="0.3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4"/>
      <c r="N587" s="5"/>
    </row>
    <row r="588" spans="2:14" ht="18.75" customHeight="1" x14ac:dyDescent="0.3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4"/>
      <c r="N588" s="5"/>
    </row>
    <row r="589" spans="2:14" ht="18.75" customHeight="1" x14ac:dyDescent="0.3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4"/>
      <c r="N589" s="5"/>
    </row>
    <row r="590" spans="2:14" ht="18.75" customHeight="1" x14ac:dyDescent="0.3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4"/>
      <c r="N590" s="5"/>
    </row>
    <row r="591" spans="2:14" ht="18.75" customHeight="1" x14ac:dyDescent="0.3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4"/>
      <c r="N591" s="5"/>
    </row>
    <row r="592" spans="2:14" ht="18.75" customHeight="1" x14ac:dyDescent="0.3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4"/>
      <c r="N592" s="5"/>
    </row>
    <row r="593" spans="2:14" ht="18.75" customHeight="1" x14ac:dyDescent="0.3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4"/>
      <c r="N593" s="5"/>
    </row>
    <row r="594" spans="2:14" ht="18.75" customHeight="1" x14ac:dyDescent="0.3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4"/>
      <c r="N594" s="5"/>
    </row>
    <row r="595" spans="2:14" ht="18.75" customHeight="1" x14ac:dyDescent="0.3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4"/>
      <c r="N595" s="5"/>
    </row>
    <row r="596" spans="2:14" ht="18.75" customHeight="1" x14ac:dyDescent="0.3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4"/>
      <c r="N596" s="5"/>
    </row>
    <row r="597" spans="2:14" ht="18.75" customHeight="1" x14ac:dyDescent="0.3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4"/>
      <c r="N597" s="5"/>
    </row>
    <row r="598" spans="2:14" ht="18.75" customHeight="1" x14ac:dyDescent="0.3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4"/>
      <c r="N598" s="5"/>
    </row>
    <row r="599" spans="2:14" ht="18.75" customHeight="1" x14ac:dyDescent="0.3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4"/>
      <c r="N599" s="5"/>
    </row>
    <row r="600" spans="2:14" ht="18.75" customHeight="1" x14ac:dyDescent="0.3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4"/>
      <c r="N600" s="5"/>
    </row>
    <row r="601" spans="2:14" ht="18.75" customHeight="1" x14ac:dyDescent="0.3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4"/>
      <c r="N601" s="5"/>
    </row>
    <row r="602" spans="2:14" ht="18.75" customHeight="1" x14ac:dyDescent="0.3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4"/>
      <c r="N602" s="5"/>
    </row>
    <row r="603" spans="2:14" ht="18.75" customHeight="1" x14ac:dyDescent="0.3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4"/>
      <c r="N603" s="5"/>
    </row>
    <row r="604" spans="2:14" ht="18.75" customHeight="1" x14ac:dyDescent="0.3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4"/>
      <c r="N604" s="5"/>
    </row>
    <row r="605" spans="2:14" ht="18.75" customHeight="1" x14ac:dyDescent="0.3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4"/>
      <c r="N605" s="5"/>
    </row>
    <row r="606" spans="2:14" ht="18.75" customHeight="1" x14ac:dyDescent="0.3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4"/>
      <c r="N606" s="5"/>
    </row>
    <row r="607" spans="2:14" ht="18.75" customHeight="1" x14ac:dyDescent="0.3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4"/>
      <c r="N607" s="5"/>
    </row>
    <row r="608" spans="2:14" ht="18.75" customHeight="1" x14ac:dyDescent="0.3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4"/>
      <c r="N608" s="5"/>
    </row>
    <row r="609" spans="2:14" ht="18.75" customHeight="1" x14ac:dyDescent="0.3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4"/>
      <c r="N609" s="5"/>
    </row>
    <row r="610" spans="2:14" ht="18.75" customHeight="1" x14ac:dyDescent="0.3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4"/>
      <c r="N610" s="5"/>
    </row>
    <row r="611" spans="2:14" ht="18.75" customHeight="1" x14ac:dyDescent="0.3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4"/>
      <c r="N611" s="5"/>
    </row>
    <row r="612" spans="2:14" ht="18.75" customHeight="1" x14ac:dyDescent="0.3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4"/>
      <c r="N612" s="5"/>
    </row>
    <row r="613" spans="2:14" ht="18.75" customHeight="1" x14ac:dyDescent="0.3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4"/>
      <c r="N613" s="5"/>
    </row>
    <row r="614" spans="2:14" ht="18.75" customHeight="1" x14ac:dyDescent="0.3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4"/>
      <c r="N614" s="5"/>
    </row>
    <row r="615" spans="2:14" ht="18.75" customHeight="1" x14ac:dyDescent="0.3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4"/>
      <c r="N615" s="5"/>
    </row>
    <row r="616" spans="2:14" ht="18.75" customHeight="1" x14ac:dyDescent="0.3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4"/>
      <c r="N616" s="5"/>
    </row>
    <row r="617" spans="2:14" ht="18.75" customHeight="1" x14ac:dyDescent="0.3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4"/>
      <c r="N617" s="5"/>
    </row>
    <row r="618" spans="2:14" ht="18.75" customHeight="1" x14ac:dyDescent="0.3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4"/>
      <c r="N618" s="5"/>
    </row>
    <row r="619" spans="2:14" ht="18.75" customHeight="1" x14ac:dyDescent="0.3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4"/>
      <c r="N619" s="5"/>
    </row>
    <row r="620" spans="2:14" ht="18.75" customHeight="1" x14ac:dyDescent="0.3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4"/>
      <c r="N620" s="5"/>
    </row>
    <row r="621" spans="2:14" ht="18.75" customHeight="1" x14ac:dyDescent="0.3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4"/>
      <c r="N621" s="5"/>
    </row>
    <row r="622" spans="2:14" ht="18.75" customHeight="1" x14ac:dyDescent="0.3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4"/>
      <c r="N622" s="5"/>
    </row>
    <row r="623" spans="2:14" ht="18.75" customHeight="1" x14ac:dyDescent="0.3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4"/>
      <c r="N623" s="5"/>
    </row>
    <row r="624" spans="2:14" ht="18.75" customHeight="1" x14ac:dyDescent="0.3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4"/>
      <c r="N624" s="5"/>
    </row>
    <row r="625" spans="2:14" ht="18.75" customHeight="1" x14ac:dyDescent="0.3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4"/>
      <c r="N625" s="5"/>
    </row>
    <row r="626" spans="2:14" ht="18.75" customHeight="1" x14ac:dyDescent="0.3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4"/>
      <c r="N626" s="5"/>
    </row>
    <row r="627" spans="2:14" ht="18.75" customHeight="1" x14ac:dyDescent="0.3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4"/>
      <c r="N627" s="5"/>
    </row>
    <row r="628" spans="2:14" ht="18.75" customHeight="1" x14ac:dyDescent="0.3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4"/>
      <c r="N628" s="5"/>
    </row>
    <row r="629" spans="2:14" ht="18.75" customHeight="1" x14ac:dyDescent="0.3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4"/>
      <c r="N629" s="5"/>
    </row>
    <row r="630" spans="2:14" ht="18.75" customHeight="1" x14ac:dyDescent="0.3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4"/>
      <c r="N630" s="5"/>
    </row>
    <row r="631" spans="2:14" ht="18.75" customHeight="1" x14ac:dyDescent="0.3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4"/>
      <c r="N631" s="5"/>
    </row>
    <row r="632" spans="2:14" ht="18.75" customHeight="1" x14ac:dyDescent="0.3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4"/>
      <c r="N632" s="5"/>
    </row>
    <row r="633" spans="2:14" ht="18.75" customHeight="1" x14ac:dyDescent="0.3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4"/>
      <c r="N633" s="5"/>
    </row>
    <row r="634" spans="2:14" ht="18.75" customHeight="1" x14ac:dyDescent="0.3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4"/>
      <c r="N634" s="5"/>
    </row>
    <row r="635" spans="2:14" ht="18.75" customHeight="1" x14ac:dyDescent="0.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4"/>
      <c r="N635" s="5"/>
    </row>
    <row r="636" spans="2:14" ht="18.75" customHeight="1" x14ac:dyDescent="0.3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4"/>
      <c r="N636" s="5"/>
    </row>
    <row r="637" spans="2:14" ht="18.75" customHeight="1" x14ac:dyDescent="0.3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4"/>
      <c r="N637" s="5"/>
    </row>
    <row r="638" spans="2:14" ht="18.75" customHeight="1" x14ac:dyDescent="0.3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4"/>
      <c r="N638" s="5"/>
    </row>
    <row r="639" spans="2:14" ht="18.75" customHeight="1" x14ac:dyDescent="0.3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4"/>
      <c r="N639" s="5"/>
    </row>
    <row r="640" spans="2:14" ht="18.75" customHeight="1" x14ac:dyDescent="0.3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4"/>
      <c r="N640" s="5"/>
    </row>
    <row r="641" spans="2:14" ht="18.75" customHeight="1" x14ac:dyDescent="0.3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4"/>
      <c r="N641" s="5"/>
    </row>
    <row r="642" spans="2:14" ht="18.75" customHeight="1" x14ac:dyDescent="0.3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4"/>
      <c r="N642" s="5"/>
    </row>
    <row r="643" spans="2:14" ht="18.75" customHeight="1" x14ac:dyDescent="0.3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4"/>
      <c r="N643" s="5"/>
    </row>
    <row r="644" spans="2:14" ht="18.75" customHeight="1" x14ac:dyDescent="0.3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4"/>
      <c r="N644" s="5"/>
    </row>
    <row r="645" spans="2:14" ht="18.75" customHeight="1" x14ac:dyDescent="0.3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4"/>
      <c r="N645" s="5"/>
    </row>
    <row r="646" spans="2:14" ht="18.75" customHeight="1" x14ac:dyDescent="0.3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4"/>
      <c r="N646" s="5"/>
    </row>
    <row r="647" spans="2:14" ht="18.75" customHeight="1" x14ac:dyDescent="0.3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4"/>
      <c r="N647" s="5"/>
    </row>
    <row r="648" spans="2:14" ht="18.75" customHeight="1" x14ac:dyDescent="0.3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4"/>
      <c r="N648" s="5"/>
    </row>
    <row r="649" spans="2:14" ht="18.75" customHeight="1" x14ac:dyDescent="0.3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4"/>
      <c r="N649" s="5"/>
    </row>
    <row r="650" spans="2:14" ht="18.75" customHeight="1" x14ac:dyDescent="0.3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4"/>
      <c r="N650" s="5"/>
    </row>
    <row r="651" spans="2:14" ht="18.75" customHeight="1" x14ac:dyDescent="0.3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4"/>
      <c r="N651" s="5"/>
    </row>
    <row r="652" spans="2:14" ht="18.75" customHeight="1" x14ac:dyDescent="0.3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4"/>
      <c r="N652" s="5"/>
    </row>
    <row r="653" spans="2:14" ht="18.75" customHeight="1" x14ac:dyDescent="0.3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4"/>
      <c r="N653" s="5"/>
    </row>
    <row r="654" spans="2:14" ht="18.75" customHeight="1" x14ac:dyDescent="0.3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4"/>
      <c r="N654" s="5"/>
    </row>
    <row r="655" spans="2:14" ht="18.75" customHeight="1" x14ac:dyDescent="0.3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4"/>
      <c r="N655" s="5"/>
    </row>
    <row r="656" spans="2:14" ht="18.75" customHeight="1" x14ac:dyDescent="0.3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4"/>
      <c r="N656" s="5"/>
    </row>
    <row r="657" spans="2:14" ht="18.75" customHeight="1" x14ac:dyDescent="0.3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4"/>
      <c r="N657" s="5"/>
    </row>
    <row r="658" spans="2:14" ht="18.75" customHeight="1" x14ac:dyDescent="0.3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4"/>
      <c r="N658" s="5"/>
    </row>
    <row r="659" spans="2:14" ht="18.75" customHeight="1" x14ac:dyDescent="0.3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4"/>
      <c r="N659" s="5"/>
    </row>
    <row r="660" spans="2:14" ht="18.75" customHeight="1" x14ac:dyDescent="0.3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4"/>
      <c r="N660" s="5"/>
    </row>
    <row r="661" spans="2:14" ht="18.75" customHeight="1" x14ac:dyDescent="0.3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4"/>
      <c r="N661" s="5"/>
    </row>
    <row r="662" spans="2:14" ht="18.75" customHeight="1" x14ac:dyDescent="0.3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4"/>
      <c r="N662" s="5"/>
    </row>
    <row r="663" spans="2:14" ht="18.75" customHeight="1" x14ac:dyDescent="0.3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4"/>
      <c r="N663" s="5"/>
    </row>
    <row r="664" spans="2:14" ht="18.75" customHeight="1" x14ac:dyDescent="0.3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4"/>
      <c r="N664" s="5"/>
    </row>
    <row r="665" spans="2:14" ht="18.75" customHeight="1" x14ac:dyDescent="0.3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4"/>
      <c r="N665" s="5"/>
    </row>
    <row r="666" spans="2:14" ht="18.75" customHeight="1" x14ac:dyDescent="0.3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4"/>
      <c r="N666" s="5"/>
    </row>
    <row r="667" spans="2:14" ht="18.75" customHeight="1" x14ac:dyDescent="0.3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4"/>
      <c r="N667" s="5"/>
    </row>
    <row r="668" spans="2:14" ht="18.75" customHeight="1" x14ac:dyDescent="0.3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4"/>
      <c r="N668" s="5"/>
    </row>
    <row r="669" spans="2:14" ht="18.75" customHeight="1" x14ac:dyDescent="0.3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4"/>
      <c r="N669" s="5"/>
    </row>
    <row r="670" spans="2:14" ht="18.75" customHeight="1" x14ac:dyDescent="0.3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4"/>
      <c r="N670" s="5"/>
    </row>
    <row r="671" spans="2:14" ht="18.75" customHeight="1" x14ac:dyDescent="0.3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4"/>
      <c r="N671" s="5"/>
    </row>
    <row r="672" spans="2:14" ht="18.75" customHeight="1" x14ac:dyDescent="0.3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4"/>
      <c r="N672" s="5"/>
    </row>
    <row r="673" spans="2:14" ht="18.75" customHeight="1" x14ac:dyDescent="0.3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4"/>
      <c r="N673" s="5"/>
    </row>
    <row r="674" spans="2:14" ht="18.75" customHeight="1" x14ac:dyDescent="0.3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4"/>
      <c r="N674" s="5"/>
    </row>
    <row r="675" spans="2:14" ht="18.75" customHeight="1" x14ac:dyDescent="0.3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4"/>
      <c r="N675" s="5"/>
    </row>
    <row r="676" spans="2:14" ht="18.75" customHeight="1" x14ac:dyDescent="0.3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4"/>
      <c r="N676" s="5"/>
    </row>
    <row r="677" spans="2:14" ht="18.75" customHeight="1" x14ac:dyDescent="0.3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4"/>
      <c r="N677" s="5"/>
    </row>
    <row r="678" spans="2:14" ht="18.75" customHeight="1" x14ac:dyDescent="0.3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4"/>
      <c r="N678" s="5"/>
    </row>
    <row r="679" spans="2:14" ht="18.75" customHeight="1" x14ac:dyDescent="0.3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4"/>
      <c r="N679" s="5"/>
    </row>
    <row r="680" spans="2:14" ht="18.75" customHeight="1" x14ac:dyDescent="0.3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4"/>
      <c r="N680" s="5"/>
    </row>
    <row r="681" spans="2:14" ht="18.75" customHeight="1" x14ac:dyDescent="0.3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4"/>
      <c r="N681" s="5"/>
    </row>
    <row r="682" spans="2:14" ht="18.75" customHeight="1" x14ac:dyDescent="0.3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4"/>
      <c r="N682" s="5"/>
    </row>
    <row r="683" spans="2:14" ht="18.75" customHeight="1" x14ac:dyDescent="0.3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4"/>
      <c r="N683" s="5"/>
    </row>
    <row r="684" spans="2:14" ht="18.75" customHeight="1" x14ac:dyDescent="0.3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4"/>
      <c r="N684" s="5"/>
    </row>
    <row r="685" spans="2:14" ht="18.75" customHeight="1" x14ac:dyDescent="0.3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4"/>
      <c r="N685" s="5"/>
    </row>
    <row r="686" spans="2:14" ht="18.75" customHeight="1" x14ac:dyDescent="0.3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4"/>
      <c r="N686" s="5"/>
    </row>
    <row r="687" spans="2:14" ht="18.75" customHeight="1" x14ac:dyDescent="0.3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4"/>
      <c r="N687" s="5"/>
    </row>
    <row r="688" spans="2:14" ht="18.75" customHeight="1" x14ac:dyDescent="0.3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4"/>
      <c r="N688" s="5"/>
    </row>
    <row r="689" spans="2:14" ht="18.75" customHeight="1" x14ac:dyDescent="0.3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4"/>
      <c r="N689" s="5"/>
    </row>
    <row r="690" spans="2:14" ht="18.75" customHeight="1" x14ac:dyDescent="0.3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4"/>
      <c r="N690" s="5"/>
    </row>
    <row r="691" spans="2:14" ht="18.75" customHeight="1" x14ac:dyDescent="0.3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4"/>
      <c r="N691" s="5"/>
    </row>
    <row r="692" spans="2:14" ht="18.75" customHeight="1" x14ac:dyDescent="0.3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4"/>
      <c r="N692" s="5"/>
    </row>
    <row r="693" spans="2:14" ht="18.75" customHeight="1" x14ac:dyDescent="0.3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4"/>
      <c r="N693" s="5"/>
    </row>
    <row r="694" spans="2:14" ht="18.75" customHeight="1" x14ac:dyDescent="0.3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4"/>
      <c r="N694" s="5"/>
    </row>
    <row r="695" spans="2:14" ht="18.75" customHeight="1" x14ac:dyDescent="0.3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4"/>
      <c r="N695" s="5"/>
    </row>
    <row r="696" spans="2:14" ht="18.75" customHeight="1" x14ac:dyDescent="0.3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4"/>
      <c r="N696" s="5"/>
    </row>
    <row r="697" spans="2:14" ht="18.75" customHeight="1" x14ac:dyDescent="0.3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4"/>
      <c r="N697" s="5"/>
    </row>
    <row r="698" spans="2:14" ht="18.75" customHeight="1" x14ac:dyDescent="0.3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4"/>
      <c r="N698" s="5"/>
    </row>
    <row r="699" spans="2:14" ht="18.75" customHeight="1" x14ac:dyDescent="0.3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4"/>
      <c r="N699" s="5"/>
    </row>
    <row r="700" spans="2:14" ht="18.75" customHeight="1" x14ac:dyDescent="0.3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4"/>
      <c r="N700" s="5"/>
    </row>
    <row r="701" spans="2:14" ht="18.75" customHeight="1" x14ac:dyDescent="0.3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4"/>
      <c r="N701" s="5"/>
    </row>
    <row r="702" spans="2:14" ht="18.75" customHeight="1" x14ac:dyDescent="0.3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4"/>
      <c r="N702" s="5"/>
    </row>
    <row r="703" spans="2:14" ht="18.75" customHeight="1" x14ac:dyDescent="0.3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4"/>
      <c r="N703" s="5"/>
    </row>
    <row r="704" spans="2:14" ht="18.75" customHeight="1" x14ac:dyDescent="0.3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4"/>
      <c r="N704" s="5"/>
    </row>
    <row r="705" spans="2:14" ht="18.75" customHeight="1" x14ac:dyDescent="0.3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4"/>
      <c r="N705" s="5"/>
    </row>
    <row r="706" spans="2:14" ht="18.75" customHeight="1" x14ac:dyDescent="0.3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4"/>
      <c r="N706" s="5"/>
    </row>
    <row r="707" spans="2:14" ht="18.75" customHeight="1" x14ac:dyDescent="0.3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4"/>
      <c r="N707" s="5"/>
    </row>
    <row r="708" spans="2:14" ht="18.75" customHeight="1" x14ac:dyDescent="0.3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4"/>
      <c r="N708" s="5"/>
    </row>
    <row r="709" spans="2:14" ht="18.75" customHeight="1" x14ac:dyDescent="0.3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4"/>
      <c r="N709" s="5"/>
    </row>
    <row r="710" spans="2:14" ht="18.75" customHeight="1" x14ac:dyDescent="0.3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4"/>
      <c r="N710" s="5"/>
    </row>
    <row r="711" spans="2:14" ht="18.75" customHeight="1" x14ac:dyDescent="0.3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4"/>
      <c r="N711" s="5"/>
    </row>
    <row r="712" spans="2:14" ht="18.75" customHeight="1" x14ac:dyDescent="0.3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4"/>
      <c r="N712" s="5"/>
    </row>
    <row r="713" spans="2:14" ht="18.75" customHeight="1" x14ac:dyDescent="0.3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4"/>
      <c r="N713" s="5"/>
    </row>
    <row r="714" spans="2:14" ht="18.75" customHeight="1" x14ac:dyDescent="0.3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4"/>
      <c r="N714" s="5"/>
    </row>
    <row r="715" spans="2:14" ht="18.75" customHeight="1" x14ac:dyDescent="0.3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4"/>
      <c r="N715" s="5"/>
    </row>
    <row r="716" spans="2:14" ht="18.75" customHeight="1" x14ac:dyDescent="0.3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4"/>
      <c r="N716" s="5"/>
    </row>
    <row r="717" spans="2:14" ht="18.75" customHeight="1" x14ac:dyDescent="0.3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4"/>
      <c r="N717" s="5"/>
    </row>
    <row r="718" spans="2:14" ht="18.75" customHeight="1" x14ac:dyDescent="0.3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4"/>
      <c r="N718" s="5"/>
    </row>
    <row r="719" spans="2:14" ht="18.75" customHeight="1" x14ac:dyDescent="0.3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4"/>
      <c r="N719" s="5"/>
    </row>
    <row r="720" spans="2:14" ht="18.75" customHeight="1" x14ac:dyDescent="0.3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4"/>
      <c r="N720" s="5"/>
    </row>
    <row r="721" spans="2:14" ht="18.75" customHeight="1" x14ac:dyDescent="0.3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4"/>
      <c r="N721" s="5"/>
    </row>
    <row r="722" spans="2:14" ht="18.75" customHeight="1" x14ac:dyDescent="0.3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4"/>
      <c r="N722" s="5"/>
    </row>
    <row r="723" spans="2:14" ht="18.75" customHeight="1" x14ac:dyDescent="0.3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4"/>
      <c r="N723" s="5"/>
    </row>
    <row r="724" spans="2:14" ht="18.75" customHeight="1" x14ac:dyDescent="0.3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4"/>
      <c r="N724" s="5"/>
    </row>
    <row r="725" spans="2:14" ht="18.75" customHeight="1" x14ac:dyDescent="0.3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4"/>
      <c r="N725" s="5"/>
    </row>
    <row r="726" spans="2:14" ht="18.75" customHeight="1" x14ac:dyDescent="0.3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4"/>
      <c r="N726" s="5"/>
    </row>
    <row r="727" spans="2:14" ht="18.75" customHeight="1" x14ac:dyDescent="0.3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4"/>
      <c r="N727" s="5"/>
    </row>
    <row r="728" spans="2:14" ht="18.75" customHeight="1" x14ac:dyDescent="0.3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4"/>
      <c r="N728" s="5"/>
    </row>
    <row r="729" spans="2:14" ht="18.75" customHeight="1" x14ac:dyDescent="0.3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4"/>
      <c r="N729" s="5"/>
    </row>
    <row r="730" spans="2:14" ht="18.75" customHeight="1" x14ac:dyDescent="0.3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4"/>
      <c r="N730" s="5"/>
    </row>
    <row r="731" spans="2:14" ht="18.75" customHeight="1" x14ac:dyDescent="0.3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4"/>
      <c r="N731" s="5"/>
    </row>
    <row r="732" spans="2:14" ht="18.75" customHeight="1" x14ac:dyDescent="0.3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4"/>
      <c r="N732" s="5"/>
    </row>
    <row r="733" spans="2:14" ht="18.75" customHeight="1" x14ac:dyDescent="0.3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4"/>
      <c r="N733" s="5"/>
    </row>
    <row r="734" spans="2:14" ht="18.75" customHeight="1" x14ac:dyDescent="0.3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4"/>
      <c r="N734" s="5"/>
    </row>
    <row r="735" spans="2:14" ht="18.75" customHeight="1" x14ac:dyDescent="0.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4"/>
      <c r="N735" s="5"/>
    </row>
    <row r="736" spans="2:14" ht="18.75" customHeight="1" x14ac:dyDescent="0.3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4"/>
      <c r="N736" s="5"/>
    </row>
    <row r="737" spans="2:14" ht="18.75" customHeight="1" x14ac:dyDescent="0.3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4"/>
      <c r="N737" s="5"/>
    </row>
    <row r="738" spans="2:14" ht="18.75" customHeight="1" x14ac:dyDescent="0.3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4"/>
      <c r="N738" s="5"/>
    </row>
    <row r="739" spans="2:14" ht="18.75" customHeight="1" x14ac:dyDescent="0.3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4"/>
      <c r="N739" s="5"/>
    </row>
    <row r="740" spans="2:14" ht="18.75" customHeight="1" x14ac:dyDescent="0.3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4"/>
      <c r="N740" s="5"/>
    </row>
    <row r="741" spans="2:14" ht="18.75" customHeight="1" x14ac:dyDescent="0.3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4"/>
      <c r="N741" s="5"/>
    </row>
    <row r="742" spans="2:14" ht="18.75" customHeight="1" x14ac:dyDescent="0.3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4"/>
      <c r="N742" s="5"/>
    </row>
    <row r="743" spans="2:14" ht="18.75" customHeight="1" x14ac:dyDescent="0.3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4"/>
      <c r="N743" s="5"/>
    </row>
    <row r="744" spans="2:14" ht="18.75" customHeight="1" x14ac:dyDescent="0.3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4"/>
      <c r="N744" s="5"/>
    </row>
    <row r="745" spans="2:14" ht="18.75" customHeight="1" x14ac:dyDescent="0.3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4"/>
      <c r="N745" s="5"/>
    </row>
    <row r="746" spans="2:14" ht="18.75" customHeight="1" x14ac:dyDescent="0.3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4"/>
      <c r="N746" s="5"/>
    </row>
    <row r="747" spans="2:14" ht="18.75" customHeight="1" x14ac:dyDescent="0.3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4"/>
      <c r="N747" s="5"/>
    </row>
    <row r="748" spans="2:14" ht="18.75" customHeight="1" x14ac:dyDescent="0.3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4"/>
      <c r="N748" s="5"/>
    </row>
    <row r="749" spans="2:14" ht="18.75" customHeight="1" x14ac:dyDescent="0.3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4"/>
      <c r="N749" s="5"/>
    </row>
    <row r="750" spans="2:14" ht="18.75" customHeight="1" x14ac:dyDescent="0.3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4"/>
      <c r="N750" s="5"/>
    </row>
    <row r="751" spans="2:14" ht="18.75" customHeight="1" x14ac:dyDescent="0.3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4"/>
      <c r="N751" s="5"/>
    </row>
    <row r="752" spans="2:14" ht="18.75" customHeight="1" x14ac:dyDescent="0.3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4"/>
      <c r="N752" s="5"/>
    </row>
    <row r="753" spans="2:14" ht="18.75" customHeight="1" x14ac:dyDescent="0.3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4"/>
      <c r="N753" s="5"/>
    </row>
    <row r="754" spans="2:14" ht="18.75" customHeight="1" x14ac:dyDescent="0.3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4"/>
      <c r="N754" s="5"/>
    </row>
    <row r="755" spans="2:14" ht="18.75" customHeight="1" x14ac:dyDescent="0.3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4"/>
      <c r="N755" s="5"/>
    </row>
    <row r="756" spans="2:14" ht="18.75" customHeight="1" x14ac:dyDescent="0.3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4"/>
      <c r="N756" s="5"/>
    </row>
    <row r="757" spans="2:14" ht="18.75" customHeight="1" x14ac:dyDescent="0.3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4"/>
      <c r="N757" s="5"/>
    </row>
    <row r="758" spans="2:14" ht="18.75" customHeight="1" x14ac:dyDescent="0.3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4"/>
      <c r="N758" s="5"/>
    </row>
    <row r="759" spans="2:14" ht="18.75" customHeight="1" x14ac:dyDescent="0.3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4"/>
      <c r="N759" s="5"/>
    </row>
    <row r="760" spans="2:14" ht="18.75" customHeight="1" x14ac:dyDescent="0.3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4"/>
      <c r="N760" s="5"/>
    </row>
    <row r="761" spans="2:14" ht="18.75" customHeight="1" x14ac:dyDescent="0.3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4"/>
      <c r="N761" s="5"/>
    </row>
    <row r="762" spans="2:14" ht="18.75" customHeight="1" x14ac:dyDescent="0.3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4"/>
      <c r="N762" s="5"/>
    </row>
    <row r="763" spans="2:14" ht="18.75" customHeight="1" x14ac:dyDescent="0.3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4"/>
      <c r="N763" s="5"/>
    </row>
    <row r="764" spans="2:14" ht="18.75" customHeight="1" x14ac:dyDescent="0.3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4"/>
      <c r="N764" s="5"/>
    </row>
    <row r="765" spans="2:14" ht="18.75" customHeight="1" x14ac:dyDescent="0.3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4"/>
      <c r="N765" s="5"/>
    </row>
    <row r="766" spans="2:14" ht="18.75" customHeight="1" x14ac:dyDescent="0.3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4"/>
      <c r="N766" s="5"/>
    </row>
    <row r="767" spans="2:14" ht="18.75" customHeight="1" x14ac:dyDescent="0.3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4"/>
      <c r="N767" s="5"/>
    </row>
    <row r="768" spans="2:14" ht="18.75" customHeight="1" x14ac:dyDescent="0.3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4"/>
      <c r="N768" s="5"/>
    </row>
    <row r="769" spans="2:14" ht="18.75" customHeight="1" x14ac:dyDescent="0.3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4"/>
      <c r="N769" s="5"/>
    </row>
    <row r="770" spans="2:14" ht="18.75" customHeight="1" x14ac:dyDescent="0.3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4"/>
      <c r="N770" s="5"/>
    </row>
    <row r="771" spans="2:14" ht="18.75" customHeight="1" x14ac:dyDescent="0.3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4"/>
      <c r="N771" s="5"/>
    </row>
    <row r="772" spans="2:14" ht="18.75" customHeight="1" x14ac:dyDescent="0.3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4"/>
      <c r="N772" s="5"/>
    </row>
    <row r="773" spans="2:14" ht="18.75" customHeight="1" x14ac:dyDescent="0.3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4"/>
      <c r="N773" s="5"/>
    </row>
    <row r="774" spans="2:14" ht="18.75" customHeight="1" x14ac:dyDescent="0.3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4"/>
      <c r="N774" s="5"/>
    </row>
    <row r="775" spans="2:14" ht="18.75" customHeight="1" x14ac:dyDescent="0.3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4"/>
      <c r="N775" s="5"/>
    </row>
    <row r="776" spans="2:14" ht="18.75" customHeight="1" x14ac:dyDescent="0.3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4"/>
      <c r="N776" s="5"/>
    </row>
    <row r="777" spans="2:14" ht="18.75" customHeight="1" x14ac:dyDescent="0.3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4"/>
      <c r="N777" s="5"/>
    </row>
    <row r="778" spans="2:14" ht="18.75" customHeight="1" x14ac:dyDescent="0.3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4"/>
      <c r="N778" s="5"/>
    </row>
    <row r="779" spans="2:14" ht="18.75" customHeight="1" x14ac:dyDescent="0.3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4"/>
      <c r="N779" s="5"/>
    </row>
    <row r="780" spans="2:14" ht="18.75" customHeight="1" x14ac:dyDescent="0.3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4"/>
      <c r="N780" s="5"/>
    </row>
    <row r="781" spans="2:14" ht="18.75" customHeight="1" x14ac:dyDescent="0.3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4"/>
      <c r="N781" s="5"/>
    </row>
    <row r="782" spans="2:14" ht="18.75" customHeight="1" x14ac:dyDescent="0.3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4"/>
      <c r="N782" s="5"/>
    </row>
    <row r="783" spans="2:14" ht="18.75" customHeight="1" x14ac:dyDescent="0.3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4"/>
      <c r="N783" s="5"/>
    </row>
    <row r="784" spans="2:14" ht="18.75" customHeight="1" x14ac:dyDescent="0.3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4"/>
      <c r="N784" s="5"/>
    </row>
    <row r="785" spans="2:14" ht="18.75" customHeight="1" x14ac:dyDescent="0.3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4"/>
      <c r="N785" s="5"/>
    </row>
    <row r="786" spans="2:14" ht="18.75" customHeight="1" x14ac:dyDescent="0.3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4"/>
      <c r="N786" s="5"/>
    </row>
    <row r="787" spans="2:14" ht="18.75" customHeight="1" x14ac:dyDescent="0.3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4"/>
      <c r="N787" s="5"/>
    </row>
    <row r="788" spans="2:14" ht="18.75" customHeight="1" x14ac:dyDescent="0.3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4"/>
      <c r="N788" s="5"/>
    </row>
    <row r="789" spans="2:14" ht="18.75" customHeight="1" x14ac:dyDescent="0.3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4"/>
      <c r="N789" s="5"/>
    </row>
    <row r="790" spans="2:14" ht="18.75" customHeight="1" x14ac:dyDescent="0.3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4"/>
      <c r="N790" s="5"/>
    </row>
    <row r="791" spans="2:14" ht="18.75" customHeight="1" x14ac:dyDescent="0.3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4"/>
      <c r="N791" s="5"/>
    </row>
    <row r="792" spans="2:14" ht="18.75" customHeight="1" x14ac:dyDescent="0.3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4"/>
      <c r="N792" s="5"/>
    </row>
    <row r="793" spans="2:14" ht="18.75" customHeight="1" x14ac:dyDescent="0.3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4"/>
      <c r="N793" s="5"/>
    </row>
    <row r="794" spans="2:14" ht="18.75" customHeight="1" x14ac:dyDescent="0.3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4"/>
      <c r="N794" s="5"/>
    </row>
    <row r="795" spans="2:14" ht="18.75" customHeight="1" x14ac:dyDescent="0.3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4"/>
      <c r="N795" s="5"/>
    </row>
    <row r="796" spans="2:14" ht="18.75" customHeight="1" x14ac:dyDescent="0.3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4"/>
      <c r="N796" s="5"/>
    </row>
    <row r="797" spans="2:14" ht="18.75" customHeight="1" x14ac:dyDescent="0.3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4"/>
      <c r="N797" s="5"/>
    </row>
    <row r="798" spans="2:14" ht="18.75" customHeight="1" x14ac:dyDescent="0.3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4"/>
      <c r="N798" s="5"/>
    </row>
    <row r="799" spans="2:14" ht="18.75" customHeight="1" x14ac:dyDescent="0.3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4"/>
      <c r="N799" s="5"/>
    </row>
    <row r="800" spans="2:14" ht="18.75" customHeight="1" x14ac:dyDescent="0.3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4"/>
      <c r="N800" s="5"/>
    </row>
    <row r="801" spans="2:14" ht="18.75" customHeight="1" x14ac:dyDescent="0.3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4"/>
      <c r="N801" s="5"/>
    </row>
    <row r="802" spans="2:14" ht="18.75" customHeight="1" x14ac:dyDescent="0.3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4"/>
      <c r="N802" s="5"/>
    </row>
    <row r="803" spans="2:14" ht="18.75" customHeight="1" x14ac:dyDescent="0.3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4"/>
      <c r="N803" s="5"/>
    </row>
    <row r="804" spans="2:14" ht="18.75" customHeight="1" x14ac:dyDescent="0.3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4"/>
      <c r="N804" s="5"/>
    </row>
    <row r="805" spans="2:14" ht="18.75" customHeight="1" x14ac:dyDescent="0.3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4"/>
      <c r="N805" s="5"/>
    </row>
    <row r="806" spans="2:14" ht="18.75" customHeight="1" x14ac:dyDescent="0.3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4"/>
      <c r="N806" s="5"/>
    </row>
    <row r="807" spans="2:14" ht="18.75" customHeight="1" x14ac:dyDescent="0.3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4"/>
      <c r="N807" s="5"/>
    </row>
    <row r="808" spans="2:14" ht="18.75" customHeight="1" x14ac:dyDescent="0.3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4"/>
      <c r="N808" s="5"/>
    </row>
    <row r="809" spans="2:14" ht="18.75" customHeight="1" x14ac:dyDescent="0.3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4"/>
      <c r="N809" s="5"/>
    </row>
    <row r="810" spans="2:14" ht="18.75" customHeight="1" x14ac:dyDescent="0.3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4"/>
      <c r="N810" s="5"/>
    </row>
    <row r="811" spans="2:14" ht="18.75" customHeight="1" x14ac:dyDescent="0.3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4"/>
      <c r="N811" s="5"/>
    </row>
    <row r="812" spans="2:14" ht="18.75" customHeight="1" x14ac:dyDescent="0.3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4"/>
      <c r="N812" s="5"/>
    </row>
    <row r="813" spans="2:14" ht="18.75" customHeight="1" x14ac:dyDescent="0.3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4"/>
      <c r="N813" s="5"/>
    </row>
    <row r="814" spans="2:14" ht="18.75" customHeight="1" x14ac:dyDescent="0.3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4"/>
      <c r="N814" s="5"/>
    </row>
    <row r="815" spans="2:14" ht="18.75" customHeight="1" x14ac:dyDescent="0.3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4"/>
      <c r="N815" s="5"/>
    </row>
    <row r="816" spans="2:14" ht="18.75" customHeight="1" x14ac:dyDescent="0.3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4"/>
      <c r="N816" s="5"/>
    </row>
    <row r="817" spans="2:14" ht="18.75" customHeight="1" x14ac:dyDescent="0.3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4"/>
      <c r="N817" s="5"/>
    </row>
    <row r="818" spans="2:14" ht="18.75" customHeight="1" x14ac:dyDescent="0.3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4"/>
      <c r="N818" s="5"/>
    </row>
    <row r="819" spans="2:14" ht="18.75" customHeight="1" x14ac:dyDescent="0.3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4"/>
      <c r="N819" s="5"/>
    </row>
    <row r="820" spans="2:14" ht="18.75" customHeight="1" x14ac:dyDescent="0.3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4"/>
      <c r="N820" s="5"/>
    </row>
    <row r="821" spans="2:14" ht="18.75" customHeight="1" x14ac:dyDescent="0.3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4"/>
      <c r="N821" s="5"/>
    </row>
    <row r="822" spans="2:14" ht="18.75" customHeight="1" x14ac:dyDescent="0.3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4"/>
      <c r="N822" s="5"/>
    </row>
    <row r="823" spans="2:14" ht="18.75" customHeight="1" x14ac:dyDescent="0.3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4"/>
      <c r="N823" s="5"/>
    </row>
    <row r="824" spans="2:14" ht="18.75" customHeight="1" x14ac:dyDescent="0.3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4"/>
      <c r="N824" s="5"/>
    </row>
    <row r="825" spans="2:14" ht="18.75" customHeight="1" x14ac:dyDescent="0.3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4"/>
      <c r="N825" s="5"/>
    </row>
    <row r="826" spans="2:14" ht="18.75" customHeight="1" x14ac:dyDescent="0.3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4"/>
      <c r="N826" s="5"/>
    </row>
    <row r="827" spans="2:14" ht="18.75" customHeight="1" x14ac:dyDescent="0.3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4"/>
      <c r="N827" s="5"/>
    </row>
    <row r="828" spans="2:14" ht="18.75" customHeight="1" x14ac:dyDescent="0.3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4"/>
      <c r="N828" s="5"/>
    </row>
    <row r="829" spans="2:14" ht="18.75" customHeight="1" x14ac:dyDescent="0.3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4"/>
      <c r="N829" s="5"/>
    </row>
    <row r="830" spans="2:14" ht="18.75" customHeight="1" x14ac:dyDescent="0.3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4"/>
      <c r="N830" s="5"/>
    </row>
    <row r="831" spans="2:14" ht="18.75" customHeight="1" x14ac:dyDescent="0.3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4"/>
      <c r="N831" s="5"/>
    </row>
    <row r="832" spans="2:14" ht="18.75" customHeight="1" x14ac:dyDescent="0.3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4"/>
      <c r="N832" s="5"/>
    </row>
    <row r="833" spans="2:14" ht="18.75" customHeight="1" x14ac:dyDescent="0.3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4"/>
      <c r="N833" s="5"/>
    </row>
    <row r="834" spans="2:14" ht="18.75" customHeight="1" x14ac:dyDescent="0.3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4"/>
      <c r="N834" s="5"/>
    </row>
    <row r="835" spans="2:14" ht="18.75" customHeight="1" x14ac:dyDescent="0.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4"/>
      <c r="N835" s="5"/>
    </row>
    <row r="836" spans="2:14" ht="18.75" customHeight="1" x14ac:dyDescent="0.3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4"/>
      <c r="N836" s="5"/>
    </row>
    <row r="837" spans="2:14" ht="18.75" customHeight="1" x14ac:dyDescent="0.3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4"/>
      <c r="N837" s="5"/>
    </row>
    <row r="838" spans="2:14" ht="18.75" customHeight="1" x14ac:dyDescent="0.3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4"/>
      <c r="N838" s="5"/>
    </row>
    <row r="839" spans="2:14" ht="18.75" customHeight="1" x14ac:dyDescent="0.3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4"/>
      <c r="N839" s="5"/>
    </row>
    <row r="840" spans="2:14" ht="18.75" customHeight="1" x14ac:dyDescent="0.3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4"/>
      <c r="N840" s="5"/>
    </row>
    <row r="841" spans="2:14" ht="18.75" customHeight="1" x14ac:dyDescent="0.3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4"/>
      <c r="N841" s="5"/>
    </row>
    <row r="842" spans="2:14" ht="18.75" customHeight="1" x14ac:dyDescent="0.3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4"/>
      <c r="N842" s="5"/>
    </row>
    <row r="843" spans="2:14" ht="18.75" customHeight="1" x14ac:dyDescent="0.3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4"/>
      <c r="N843" s="5"/>
    </row>
    <row r="844" spans="2:14" ht="18.75" customHeight="1" x14ac:dyDescent="0.3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4"/>
      <c r="N844" s="5"/>
    </row>
    <row r="845" spans="2:14" ht="18.75" customHeight="1" x14ac:dyDescent="0.3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4"/>
      <c r="N845" s="5"/>
    </row>
    <row r="846" spans="2:14" ht="18.75" customHeight="1" x14ac:dyDescent="0.3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4"/>
      <c r="N846" s="5"/>
    </row>
    <row r="847" spans="2:14" ht="18.75" customHeight="1" x14ac:dyDescent="0.3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4"/>
      <c r="N847" s="5"/>
    </row>
    <row r="848" spans="2:14" ht="18.75" customHeight="1" x14ac:dyDescent="0.3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4"/>
      <c r="N848" s="5"/>
    </row>
    <row r="849" spans="2:14" ht="18.75" customHeight="1" x14ac:dyDescent="0.3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4"/>
      <c r="N849" s="5"/>
    </row>
    <row r="850" spans="2:14" ht="18.75" customHeight="1" x14ac:dyDescent="0.3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4"/>
      <c r="N850" s="5"/>
    </row>
    <row r="851" spans="2:14" ht="18.75" customHeight="1" x14ac:dyDescent="0.3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4"/>
      <c r="N851" s="5"/>
    </row>
    <row r="852" spans="2:14" ht="18.75" customHeight="1" x14ac:dyDescent="0.3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4"/>
      <c r="N852" s="5"/>
    </row>
    <row r="853" spans="2:14" ht="18.75" customHeight="1" x14ac:dyDescent="0.3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4"/>
      <c r="N853" s="5"/>
    </row>
    <row r="854" spans="2:14" ht="18.75" customHeight="1" x14ac:dyDescent="0.3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4"/>
      <c r="N854" s="5"/>
    </row>
    <row r="855" spans="2:14" ht="18.75" customHeight="1" x14ac:dyDescent="0.3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4"/>
      <c r="N855" s="5"/>
    </row>
    <row r="856" spans="2:14" ht="18.75" customHeight="1" x14ac:dyDescent="0.3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4"/>
      <c r="N856" s="5"/>
    </row>
    <row r="857" spans="2:14" ht="18.75" customHeight="1" x14ac:dyDescent="0.3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4"/>
      <c r="N857" s="5"/>
    </row>
    <row r="858" spans="2:14" ht="18.75" customHeight="1" x14ac:dyDescent="0.3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4"/>
      <c r="N858" s="5"/>
    </row>
    <row r="859" spans="2:14" ht="18.75" customHeight="1" x14ac:dyDescent="0.3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4"/>
      <c r="N859" s="5"/>
    </row>
    <row r="860" spans="2:14" ht="18.75" customHeight="1" x14ac:dyDescent="0.3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4"/>
      <c r="N860" s="5"/>
    </row>
    <row r="861" spans="2:14" ht="18.75" customHeight="1" x14ac:dyDescent="0.3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4"/>
      <c r="N861" s="5"/>
    </row>
    <row r="862" spans="2:14" ht="18.75" customHeight="1" x14ac:dyDescent="0.3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4"/>
      <c r="N862" s="5"/>
    </row>
    <row r="863" spans="2:14" ht="18.75" customHeight="1" x14ac:dyDescent="0.3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4"/>
      <c r="N863" s="5"/>
    </row>
    <row r="864" spans="2:14" ht="18.75" customHeight="1" x14ac:dyDescent="0.3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4"/>
      <c r="N864" s="5"/>
    </row>
    <row r="865" spans="2:14" ht="18.75" customHeight="1" x14ac:dyDescent="0.3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4"/>
      <c r="N865" s="5"/>
    </row>
    <row r="866" spans="2:14" ht="18.75" customHeight="1" x14ac:dyDescent="0.3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4"/>
      <c r="N866" s="5"/>
    </row>
    <row r="867" spans="2:14" ht="18.75" customHeight="1" x14ac:dyDescent="0.3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4"/>
      <c r="N867" s="5"/>
    </row>
    <row r="868" spans="2:14" ht="18.75" customHeight="1" x14ac:dyDescent="0.3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4"/>
      <c r="N868" s="5"/>
    </row>
    <row r="869" spans="2:14" ht="18.75" customHeight="1" x14ac:dyDescent="0.3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4"/>
      <c r="N869" s="5"/>
    </row>
    <row r="870" spans="2:14" ht="18.75" customHeight="1" x14ac:dyDescent="0.3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4"/>
      <c r="N870" s="5"/>
    </row>
    <row r="871" spans="2:14" ht="18.75" customHeight="1" x14ac:dyDescent="0.3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4"/>
      <c r="N871" s="5"/>
    </row>
    <row r="872" spans="2:14" ht="18.75" customHeight="1" x14ac:dyDescent="0.3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4"/>
      <c r="N872" s="5"/>
    </row>
    <row r="873" spans="2:14" ht="18.75" customHeight="1" x14ac:dyDescent="0.3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4"/>
      <c r="N873" s="5"/>
    </row>
    <row r="874" spans="2:14" ht="18.75" customHeight="1" x14ac:dyDescent="0.3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4"/>
      <c r="N874" s="5"/>
    </row>
    <row r="875" spans="2:14" ht="18.75" customHeight="1" x14ac:dyDescent="0.3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4"/>
      <c r="N875" s="5"/>
    </row>
    <row r="876" spans="2:14" ht="18.75" customHeight="1" x14ac:dyDescent="0.3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4"/>
      <c r="N876" s="5"/>
    </row>
    <row r="877" spans="2:14" ht="18.75" customHeight="1" x14ac:dyDescent="0.3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4"/>
      <c r="N877" s="5"/>
    </row>
    <row r="878" spans="2:14" ht="18.75" customHeight="1" x14ac:dyDescent="0.3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4"/>
      <c r="N878" s="5"/>
    </row>
    <row r="879" spans="2:14" ht="18.75" customHeight="1" x14ac:dyDescent="0.3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4"/>
      <c r="N879" s="5"/>
    </row>
    <row r="880" spans="2:14" ht="18.75" customHeight="1" x14ac:dyDescent="0.3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4"/>
      <c r="N880" s="5"/>
    </row>
    <row r="881" spans="2:14" ht="18.75" customHeight="1" x14ac:dyDescent="0.3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4"/>
      <c r="N881" s="5"/>
    </row>
    <row r="882" spans="2:14" ht="18.75" customHeight="1" x14ac:dyDescent="0.3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4"/>
      <c r="N882" s="5"/>
    </row>
    <row r="883" spans="2:14" ht="18.75" customHeight="1" x14ac:dyDescent="0.3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4"/>
      <c r="N883" s="5"/>
    </row>
    <row r="884" spans="2:14" ht="18.75" customHeight="1" x14ac:dyDescent="0.3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4"/>
      <c r="N884" s="5"/>
    </row>
    <row r="885" spans="2:14" ht="18.75" customHeight="1" x14ac:dyDescent="0.3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4"/>
      <c r="N885" s="5"/>
    </row>
    <row r="886" spans="2:14" ht="18.75" customHeight="1" x14ac:dyDescent="0.3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4"/>
      <c r="N886" s="5"/>
    </row>
    <row r="887" spans="2:14" ht="18.75" customHeight="1" x14ac:dyDescent="0.3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4"/>
      <c r="N887" s="5"/>
    </row>
    <row r="888" spans="2:14" ht="18.75" customHeight="1" x14ac:dyDescent="0.3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4"/>
      <c r="N888" s="5"/>
    </row>
    <row r="889" spans="2:14" ht="18.75" customHeight="1" x14ac:dyDescent="0.3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4"/>
      <c r="N889" s="5"/>
    </row>
    <row r="890" spans="2:14" ht="18.75" customHeight="1" x14ac:dyDescent="0.3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4"/>
      <c r="N890" s="5"/>
    </row>
    <row r="891" spans="2:14" ht="18.75" customHeight="1" x14ac:dyDescent="0.3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4"/>
      <c r="N891" s="5"/>
    </row>
    <row r="892" spans="2:14" ht="18.75" customHeight="1" x14ac:dyDescent="0.3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4"/>
      <c r="N892" s="5"/>
    </row>
    <row r="893" spans="2:14" ht="18.75" customHeight="1" x14ac:dyDescent="0.3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4"/>
      <c r="N893" s="5"/>
    </row>
    <row r="894" spans="2:14" ht="18.75" customHeight="1" x14ac:dyDescent="0.3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4"/>
      <c r="N894" s="5"/>
    </row>
    <row r="895" spans="2:14" ht="18.75" customHeight="1" x14ac:dyDescent="0.3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4"/>
      <c r="N895" s="5"/>
    </row>
    <row r="896" spans="2:14" ht="18.75" customHeight="1" x14ac:dyDescent="0.3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4"/>
      <c r="N896" s="5"/>
    </row>
    <row r="897" spans="2:14" ht="18.75" customHeight="1" x14ac:dyDescent="0.3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4"/>
      <c r="N897" s="5"/>
    </row>
    <row r="898" spans="2:14" ht="18.75" customHeight="1" x14ac:dyDescent="0.3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4"/>
      <c r="N898" s="5"/>
    </row>
    <row r="899" spans="2:14" ht="18.75" customHeight="1" x14ac:dyDescent="0.3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4"/>
      <c r="N899" s="5"/>
    </row>
    <row r="900" spans="2:14" ht="18.75" customHeight="1" x14ac:dyDescent="0.3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4"/>
      <c r="N900" s="5"/>
    </row>
    <row r="901" spans="2:14" ht="18.75" customHeight="1" x14ac:dyDescent="0.3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4"/>
      <c r="N901" s="5"/>
    </row>
    <row r="902" spans="2:14" ht="18.75" customHeight="1" x14ac:dyDescent="0.3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4"/>
      <c r="N902" s="5"/>
    </row>
    <row r="903" spans="2:14" ht="18.75" customHeight="1" x14ac:dyDescent="0.3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4"/>
      <c r="N903" s="5"/>
    </row>
    <row r="904" spans="2:14" ht="18.75" customHeight="1" x14ac:dyDescent="0.3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4"/>
      <c r="N904" s="5"/>
    </row>
    <row r="905" spans="2:14" ht="18.75" customHeight="1" x14ac:dyDescent="0.3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4"/>
      <c r="N905" s="5"/>
    </row>
    <row r="906" spans="2:14" ht="18.75" customHeight="1" x14ac:dyDescent="0.3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4"/>
      <c r="N906" s="5"/>
    </row>
    <row r="907" spans="2:14" ht="18.75" customHeight="1" x14ac:dyDescent="0.3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4"/>
      <c r="N907" s="5"/>
    </row>
    <row r="908" spans="2:14" ht="18.75" customHeight="1" x14ac:dyDescent="0.3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4"/>
      <c r="N908" s="5"/>
    </row>
    <row r="909" spans="2:14" ht="18.75" customHeight="1" x14ac:dyDescent="0.3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4"/>
      <c r="N909" s="5"/>
    </row>
    <row r="910" spans="2:14" ht="18.75" customHeight="1" x14ac:dyDescent="0.3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4"/>
      <c r="N910" s="5"/>
    </row>
    <row r="911" spans="2:14" ht="18.75" customHeight="1" x14ac:dyDescent="0.3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4"/>
      <c r="N911" s="5"/>
    </row>
    <row r="912" spans="2:14" ht="18.75" customHeight="1" x14ac:dyDescent="0.3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4"/>
      <c r="N912" s="5"/>
    </row>
    <row r="913" spans="2:14" ht="18.75" customHeight="1" x14ac:dyDescent="0.3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4"/>
      <c r="N913" s="5"/>
    </row>
    <row r="914" spans="2:14" ht="18.75" customHeight="1" x14ac:dyDescent="0.3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4"/>
      <c r="N914" s="5"/>
    </row>
    <row r="915" spans="2:14" ht="18.75" customHeight="1" x14ac:dyDescent="0.3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4"/>
      <c r="N915" s="5"/>
    </row>
    <row r="916" spans="2:14" ht="18.75" customHeight="1" x14ac:dyDescent="0.3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4"/>
      <c r="N916" s="5"/>
    </row>
    <row r="917" spans="2:14" ht="18.75" customHeight="1" x14ac:dyDescent="0.3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4"/>
      <c r="N917" s="5"/>
    </row>
    <row r="918" spans="2:14" ht="18.75" customHeight="1" x14ac:dyDescent="0.3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4"/>
      <c r="N918" s="5"/>
    </row>
    <row r="919" spans="2:14" ht="18.75" customHeight="1" x14ac:dyDescent="0.3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4"/>
      <c r="N919" s="5"/>
    </row>
    <row r="920" spans="2:14" ht="18.75" customHeight="1" x14ac:dyDescent="0.3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4"/>
      <c r="N920" s="5"/>
    </row>
    <row r="921" spans="2:14" ht="18.75" customHeight="1" x14ac:dyDescent="0.3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4"/>
      <c r="N921" s="5"/>
    </row>
    <row r="922" spans="2:14" ht="18.75" customHeight="1" x14ac:dyDescent="0.3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4"/>
      <c r="N922" s="5"/>
    </row>
    <row r="923" spans="2:14" ht="18.75" customHeight="1" x14ac:dyDescent="0.3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4"/>
      <c r="N923" s="5"/>
    </row>
    <row r="924" spans="2:14" ht="18.75" customHeight="1" x14ac:dyDescent="0.3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4"/>
      <c r="N924" s="5"/>
    </row>
    <row r="925" spans="2:14" ht="18.75" customHeight="1" x14ac:dyDescent="0.3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4"/>
      <c r="N925" s="5"/>
    </row>
    <row r="926" spans="2:14" ht="18.75" customHeight="1" x14ac:dyDescent="0.3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4"/>
      <c r="N926" s="5"/>
    </row>
    <row r="927" spans="2:14" ht="18.75" customHeight="1" x14ac:dyDescent="0.3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4"/>
      <c r="N927" s="5"/>
    </row>
    <row r="928" spans="2:14" ht="18.75" customHeight="1" x14ac:dyDescent="0.3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4"/>
      <c r="N928" s="5"/>
    </row>
    <row r="929" spans="2:14" ht="18.75" customHeight="1" x14ac:dyDescent="0.3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4"/>
      <c r="N929" s="5"/>
    </row>
    <row r="930" spans="2:14" ht="18.75" customHeight="1" x14ac:dyDescent="0.3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4"/>
      <c r="N930" s="5"/>
    </row>
    <row r="931" spans="2:14" ht="18.75" customHeight="1" x14ac:dyDescent="0.3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4"/>
      <c r="N931" s="5"/>
    </row>
    <row r="932" spans="2:14" ht="18.75" customHeight="1" x14ac:dyDescent="0.3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4"/>
      <c r="N932" s="5"/>
    </row>
    <row r="933" spans="2:14" ht="18.75" customHeight="1" x14ac:dyDescent="0.3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4"/>
      <c r="N933" s="5"/>
    </row>
    <row r="934" spans="2:14" ht="18.75" customHeight="1" x14ac:dyDescent="0.3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4"/>
      <c r="N934" s="5"/>
    </row>
    <row r="935" spans="2:14" ht="18.75" customHeight="1" x14ac:dyDescent="0.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4"/>
      <c r="N935" s="5"/>
    </row>
    <row r="936" spans="2:14" ht="18.75" customHeight="1" x14ac:dyDescent="0.3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4"/>
      <c r="N936" s="5"/>
    </row>
    <row r="937" spans="2:14" ht="18.75" customHeight="1" x14ac:dyDescent="0.3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4"/>
      <c r="N937" s="5"/>
    </row>
    <row r="938" spans="2:14" ht="18.75" customHeight="1" x14ac:dyDescent="0.3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4"/>
      <c r="N938" s="5"/>
    </row>
    <row r="939" spans="2:14" ht="18.75" customHeight="1" x14ac:dyDescent="0.3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4"/>
      <c r="N939" s="5"/>
    </row>
    <row r="940" spans="2:14" ht="18.75" customHeight="1" x14ac:dyDescent="0.3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4"/>
      <c r="N940" s="5"/>
    </row>
    <row r="941" spans="2:14" ht="18.75" customHeight="1" x14ac:dyDescent="0.3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4"/>
      <c r="N941" s="5"/>
    </row>
    <row r="942" spans="2:14" ht="18.75" customHeight="1" x14ac:dyDescent="0.3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4"/>
      <c r="N942" s="5"/>
    </row>
    <row r="943" spans="2:14" ht="18.75" customHeight="1" x14ac:dyDescent="0.3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4"/>
      <c r="N943" s="5"/>
    </row>
    <row r="944" spans="2:14" ht="18.75" customHeight="1" x14ac:dyDescent="0.3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4"/>
      <c r="N944" s="5"/>
    </row>
    <row r="945" spans="2:14" ht="18.75" customHeight="1" x14ac:dyDescent="0.3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4"/>
      <c r="N945" s="5"/>
    </row>
    <row r="946" spans="2:14" ht="18.75" customHeight="1" x14ac:dyDescent="0.3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4"/>
      <c r="N946" s="5"/>
    </row>
    <row r="947" spans="2:14" ht="18.75" customHeight="1" x14ac:dyDescent="0.3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4"/>
      <c r="N947" s="5"/>
    </row>
    <row r="948" spans="2:14" ht="18.75" customHeight="1" x14ac:dyDescent="0.3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4"/>
      <c r="N948" s="5"/>
    </row>
    <row r="949" spans="2:14" ht="18.75" customHeight="1" x14ac:dyDescent="0.3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4"/>
      <c r="N949" s="5"/>
    </row>
    <row r="950" spans="2:14" ht="18.75" customHeight="1" x14ac:dyDescent="0.3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4"/>
      <c r="N950" s="5"/>
    </row>
    <row r="951" spans="2:14" ht="18.75" customHeight="1" x14ac:dyDescent="0.3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4"/>
      <c r="N951" s="5"/>
    </row>
    <row r="952" spans="2:14" ht="18.75" customHeight="1" x14ac:dyDescent="0.3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4"/>
      <c r="N952" s="5"/>
    </row>
    <row r="953" spans="2:14" ht="18.75" customHeight="1" x14ac:dyDescent="0.3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4"/>
      <c r="N953" s="5"/>
    </row>
    <row r="954" spans="2:14" ht="18.75" customHeight="1" x14ac:dyDescent="0.3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4"/>
      <c r="N954" s="5"/>
    </row>
    <row r="955" spans="2:14" ht="18.75" customHeight="1" x14ac:dyDescent="0.3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4"/>
      <c r="N955" s="5"/>
    </row>
    <row r="956" spans="2:14" ht="18.75" customHeight="1" x14ac:dyDescent="0.3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4"/>
      <c r="N956" s="5"/>
    </row>
    <row r="957" spans="2:14" ht="18.75" customHeight="1" x14ac:dyDescent="0.3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4"/>
      <c r="N957" s="5"/>
    </row>
    <row r="958" spans="2:14" ht="18.75" customHeight="1" x14ac:dyDescent="0.3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4"/>
      <c r="N958" s="5"/>
    </row>
    <row r="959" spans="2:14" ht="18.75" customHeight="1" x14ac:dyDescent="0.3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4"/>
      <c r="N959" s="5"/>
    </row>
    <row r="960" spans="2:14" ht="18.75" customHeight="1" x14ac:dyDescent="0.3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4"/>
      <c r="N960" s="5"/>
    </row>
    <row r="961" spans="2:14" ht="18.75" customHeight="1" x14ac:dyDescent="0.3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4"/>
      <c r="N961" s="5"/>
    </row>
    <row r="962" spans="2:14" ht="18.75" customHeight="1" x14ac:dyDescent="0.3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4"/>
      <c r="N962" s="5"/>
    </row>
    <row r="963" spans="2:14" ht="18.75" customHeight="1" x14ac:dyDescent="0.3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4"/>
      <c r="N963" s="5"/>
    </row>
    <row r="964" spans="2:14" ht="18.75" customHeight="1" x14ac:dyDescent="0.3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4"/>
      <c r="N964" s="5"/>
    </row>
    <row r="965" spans="2:14" ht="18.75" customHeight="1" x14ac:dyDescent="0.3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4"/>
      <c r="N965" s="5"/>
    </row>
    <row r="966" spans="2:14" ht="18.75" customHeight="1" x14ac:dyDescent="0.3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4"/>
      <c r="N966" s="5"/>
    </row>
    <row r="967" spans="2:14" ht="18.75" customHeight="1" x14ac:dyDescent="0.3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4"/>
      <c r="N967" s="5"/>
    </row>
    <row r="968" spans="2:14" ht="18.75" customHeight="1" x14ac:dyDescent="0.3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4"/>
      <c r="N968" s="5"/>
    </row>
    <row r="969" spans="2:14" ht="18.75" customHeight="1" x14ac:dyDescent="0.3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4"/>
      <c r="N969" s="5"/>
    </row>
    <row r="970" spans="2:14" ht="18.75" customHeight="1" x14ac:dyDescent="0.3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4"/>
      <c r="N970" s="5"/>
    </row>
    <row r="971" spans="2:14" ht="18.75" customHeight="1" x14ac:dyDescent="0.3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4"/>
      <c r="N971" s="5"/>
    </row>
    <row r="972" spans="2:14" ht="18.75" customHeight="1" x14ac:dyDescent="0.3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4"/>
      <c r="N972" s="5"/>
    </row>
    <row r="973" spans="2:14" ht="18.75" customHeight="1" x14ac:dyDescent="0.3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4"/>
      <c r="N973" s="5"/>
    </row>
    <row r="974" spans="2:14" ht="18.75" customHeight="1" x14ac:dyDescent="0.3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4"/>
      <c r="N974" s="5"/>
    </row>
    <row r="975" spans="2:14" ht="18.75" customHeight="1" x14ac:dyDescent="0.3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4"/>
      <c r="N975" s="5"/>
    </row>
    <row r="976" spans="2:14" ht="18.75" customHeight="1" x14ac:dyDescent="0.3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4"/>
      <c r="N976" s="5"/>
    </row>
    <row r="977" spans="2:14" ht="18.75" customHeight="1" x14ac:dyDescent="0.3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4"/>
      <c r="N977" s="5"/>
    </row>
    <row r="978" spans="2:14" ht="18.75" customHeight="1" x14ac:dyDescent="0.3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4"/>
      <c r="N978" s="5"/>
    </row>
    <row r="979" spans="2:14" ht="18.75" customHeight="1" x14ac:dyDescent="0.3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4"/>
      <c r="N979" s="5"/>
    </row>
    <row r="980" spans="2:14" ht="18.75" customHeight="1" x14ac:dyDescent="0.3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4"/>
      <c r="N980" s="5"/>
    </row>
    <row r="981" spans="2:14" ht="18.75" customHeight="1" x14ac:dyDescent="0.3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4"/>
      <c r="N981" s="5"/>
    </row>
    <row r="982" spans="2:14" ht="18.75" customHeight="1" x14ac:dyDescent="0.3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4"/>
      <c r="N982" s="5"/>
    </row>
    <row r="983" spans="2:14" ht="18.75" customHeight="1" x14ac:dyDescent="0.3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4"/>
      <c r="N983" s="5"/>
    </row>
    <row r="984" spans="2:14" ht="18.75" customHeight="1" x14ac:dyDescent="0.3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4"/>
      <c r="N984" s="5"/>
    </row>
    <row r="985" spans="2:14" ht="18.75" customHeight="1" x14ac:dyDescent="0.3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4"/>
      <c r="N985" s="5"/>
    </row>
    <row r="986" spans="2:14" ht="18.75" customHeight="1" x14ac:dyDescent="0.3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4"/>
      <c r="N986" s="5"/>
    </row>
    <row r="987" spans="2:14" ht="18.75" customHeight="1" x14ac:dyDescent="0.3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4"/>
      <c r="N987" s="5"/>
    </row>
    <row r="988" spans="2:14" ht="18.75" customHeight="1" x14ac:dyDescent="0.3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4"/>
      <c r="N988" s="5"/>
    </row>
    <row r="989" spans="2:14" ht="18.75" customHeight="1" x14ac:dyDescent="0.3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4"/>
      <c r="N989" s="5"/>
    </row>
    <row r="990" spans="2:14" ht="18.75" customHeight="1" x14ac:dyDescent="0.3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4"/>
      <c r="N990" s="5"/>
    </row>
    <row r="991" spans="2:14" ht="18.75" customHeight="1" x14ac:dyDescent="0.3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4"/>
      <c r="N991" s="5"/>
    </row>
    <row r="992" spans="2:14" ht="18.75" customHeight="1" x14ac:dyDescent="0.35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4"/>
      <c r="N992" s="5"/>
    </row>
    <row r="993" spans="2:14" ht="18.75" customHeight="1" x14ac:dyDescent="0.35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4"/>
      <c r="N993" s="5"/>
    </row>
    <row r="994" spans="2:14" ht="18.75" customHeight="1" x14ac:dyDescent="0.35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4"/>
      <c r="N994" s="5"/>
    </row>
    <row r="995" spans="2:14" ht="18.75" customHeight="1" x14ac:dyDescent="0.3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4"/>
      <c r="N995" s="5"/>
    </row>
    <row r="996" spans="2:14" ht="18.75" customHeight="1" x14ac:dyDescent="0.35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4"/>
      <c r="N996" s="5"/>
    </row>
    <row r="997" spans="2:14" ht="18.75" customHeight="1" x14ac:dyDescent="0.35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4"/>
      <c r="N997" s="5"/>
    </row>
    <row r="998" spans="2:14" ht="18.75" customHeight="1" x14ac:dyDescent="0.35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4"/>
      <c r="N998" s="5"/>
    </row>
    <row r="999" spans="2:14" ht="18.75" customHeight="1" x14ac:dyDescent="0.35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4"/>
      <c r="N999" s="5"/>
    </row>
    <row r="1000" spans="2:14" ht="18.75" customHeight="1" x14ac:dyDescent="0.35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4"/>
      <c r="N1000" s="5"/>
    </row>
    <row r="1001" spans="2:14" ht="18.75" customHeight="1" x14ac:dyDescent="0.35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4"/>
      <c r="N1001" s="5"/>
    </row>
    <row r="1002" spans="2:14" ht="18.75" customHeight="1" x14ac:dyDescent="0.35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4"/>
      <c r="N1002" s="5"/>
    </row>
    <row r="1003" spans="2:14" ht="18.75" customHeight="1" x14ac:dyDescent="0.35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4"/>
      <c r="N1003" s="5"/>
    </row>
    <row r="1004" spans="2:14" ht="18.75" customHeight="1" x14ac:dyDescent="0.35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4"/>
      <c r="N1004" s="5"/>
    </row>
    <row r="1005" spans="2:14" ht="18.75" customHeight="1" x14ac:dyDescent="0.3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4"/>
      <c r="N1005" s="5"/>
    </row>
    <row r="1006" spans="2:14" ht="18.75" customHeight="1" x14ac:dyDescent="0.35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4"/>
      <c r="N1006" s="5"/>
    </row>
    <row r="1007" spans="2:14" ht="18.75" customHeight="1" x14ac:dyDescent="0.35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4"/>
      <c r="N1007" s="5"/>
    </row>
    <row r="1008" spans="2:14" ht="18.75" customHeight="1" x14ac:dyDescent="0.35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4"/>
      <c r="N1008" s="5"/>
    </row>
    <row r="1009" spans="2:14" ht="18.75" customHeight="1" x14ac:dyDescent="0.35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4"/>
      <c r="N1009" s="5"/>
    </row>
    <row r="1010" spans="2:14" ht="18.75" customHeight="1" x14ac:dyDescent="0.35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4"/>
      <c r="N1010" s="5"/>
    </row>
    <row r="1011" spans="2:14" ht="18.75" customHeight="1" x14ac:dyDescent="0.35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4"/>
      <c r="N1011" s="5"/>
    </row>
    <row r="1012" spans="2:14" ht="18.75" customHeight="1" x14ac:dyDescent="0.35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4"/>
      <c r="N1012" s="5"/>
    </row>
    <row r="1013" spans="2:14" ht="18.75" customHeight="1" x14ac:dyDescent="0.35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4"/>
      <c r="N1013" s="5"/>
    </row>
    <row r="1014" spans="2:14" ht="18.75" customHeight="1" x14ac:dyDescent="0.35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4"/>
      <c r="N1014" s="5"/>
    </row>
    <row r="1015" spans="2:14" ht="18.75" customHeight="1" x14ac:dyDescent="0.35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4"/>
      <c r="N1015" s="5"/>
    </row>
    <row r="1016" spans="2:14" ht="18.75" customHeight="1" x14ac:dyDescent="0.35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4"/>
      <c r="N1016" s="5"/>
    </row>
    <row r="1017" spans="2:14" ht="18.75" customHeight="1" x14ac:dyDescent="0.35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4"/>
      <c r="N1017" s="5"/>
    </row>
    <row r="1018" spans="2:14" ht="18.75" customHeight="1" x14ac:dyDescent="0.35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4"/>
      <c r="N1018" s="5"/>
    </row>
    <row r="1019" spans="2:14" ht="18.75" customHeight="1" x14ac:dyDescent="0.35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4"/>
      <c r="N1019" s="5"/>
    </row>
    <row r="1020" spans="2:14" ht="18.75" customHeight="1" x14ac:dyDescent="0.35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4"/>
      <c r="N1020" s="5"/>
    </row>
    <row r="1021" spans="2:14" ht="18.75" customHeight="1" x14ac:dyDescent="0.35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4"/>
      <c r="N1021" s="5"/>
    </row>
    <row r="1022" spans="2:14" ht="18.75" customHeight="1" x14ac:dyDescent="0.35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4"/>
      <c r="N1022" s="5"/>
    </row>
    <row r="1023" spans="2:14" ht="18.75" customHeight="1" x14ac:dyDescent="0.35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4"/>
      <c r="N1023" s="5"/>
    </row>
    <row r="1024" spans="2:14" ht="18.75" customHeight="1" x14ac:dyDescent="0.35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4"/>
      <c r="N1024" s="5"/>
    </row>
    <row r="1025" spans="2:14" ht="18.75" customHeight="1" x14ac:dyDescent="0.35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4"/>
      <c r="N1025" s="5"/>
    </row>
    <row r="1026" spans="2:14" ht="18.75" customHeight="1" x14ac:dyDescent="0.35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4"/>
      <c r="N1026" s="5"/>
    </row>
  </sheetData>
  <sheetProtection algorithmName="SHA-512" hashValue="DfdiIJN7bSkPN4FMJOiAaFYd54CyasMJdb0JjFSnHHjahlSDjT+fTaW7JeBuiy89qPiV+UcUsvg0LLZDKWbbPA==" saltValue="bsam01FlRW0PUbuc7m59tg==" spinCount="100000" sheet="1" objects="1" scenarios="1" selectLockedCells="1"/>
  <mergeCells count="30">
    <mergeCell ref="B92:M93"/>
    <mergeCell ref="B83:B84"/>
    <mergeCell ref="C83:C84"/>
    <mergeCell ref="B87:C87"/>
    <mergeCell ref="D87:F87"/>
    <mergeCell ref="B88:C88"/>
    <mergeCell ref="D88:F88"/>
    <mergeCell ref="C53:L53"/>
    <mergeCell ref="C72:L72"/>
    <mergeCell ref="C73:L74"/>
    <mergeCell ref="M73:M74"/>
    <mergeCell ref="B56:B75"/>
    <mergeCell ref="B27:B53"/>
    <mergeCell ref="C48:L48"/>
    <mergeCell ref="C49:L50"/>
    <mergeCell ref="M49:M50"/>
    <mergeCell ref="C51:L51"/>
    <mergeCell ref="C52:L52"/>
    <mergeCell ref="C75:L75"/>
    <mergeCell ref="D11:L11"/>
    <mergeCell ref="C22:L22"/>
    <mergeCell ref="C23:L24"/>
    <mergeCell ref="M23:M24"/>
    <mergeCell ref="B3:M3"/>
    <mergeCell ref="G4:M4"/>
    <mergeCell ref="G5:M5"/>
    <mergeCell ref="I9:J9"/>
    <mergeCell ref="L9:M9"/>
    <mergeCell ref="B10:L10"/>
    <mergeCell ref="B13:B24"/>
  </mergeCells>
  <phoneticPr fontId="19"/>
  <dataValidations count="7">
    <dataValidation type="list" allowBlank="1" showErrorMessage="1" sqref="C56:C71" xr:uid="{00000000-0002-0000-0100-000001000000}">
      <formula1>"謝金,消耗品費,燃料費,通信運搬費,賃借料,保険料"</formula1>
    </dataValidation>
    <dataValidation type="list" allowBlank="1" showErrorMessage="1" sqref="I13:I21" xr:uid="{00000000-0002-0000-0100-000003000000}">
      <formula1>"人,世帯"</formula1>
    </dataValidation>
    <dataValidation type="list" allowBlank="1" showErrorMessage="1" sqref="D13:D21" xr:uid="{00000000-0002-0000-0100-000004000000}">
      <formula1>"こども食堂,フードパントリー,こども宅食"</formula1>
    </dataValidation>
    <dataValidation type="list" allowBlank="1" showErrorMessage="1" sqref="C27:C47" xr:uid="{00000000-0002-0000-0100-000005000000}">
      <formula1>"賃金,謝金,消耗品費,交通費,印刷製本費,燃料費,通信運搬費,賃借料,雑役務費,備品購入費,委託費,保険料"</formula1>
    </dataValidation>
    <dataValidation type="list" allowBlank="1" showErrorMessage="1" sqref="I27:I47 I56:I71" xr:uid="{E5A1F3EE-AFEE-4337-B18E-0029764363B1}">
      <formula1>"時間,日,月,個,回"</formula1>
    </dataValidation>
    <dataValidation type="list" allowBlank="1" showErrorMessage="1" sqref="L56:L71 L27:L47" xr:uid="{93AB26F2-ED45-4F8C-92FC-27A7BB0B3ABE}">
      <formula1>"回,月,人,式"</formula1>
    </dataValidation>
    <dataValidation type="list" allowBlank="1" showErrorMessage="1" sqref="C13:C21" xr:uid="{7DFC8C85-941C-410B-80C5-F2AB212EB733}">
      <formula1>"食料費,配付品費"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3"/>
  <sheetViews>
    <sheetView showGridLines="0" zoomScale="55" zoomScaleNormal="60" workbookViewId="0">
      <selection activeCell="I63" sqref="I63"/>
    </sheetView>
  </sheetViews>
  <sheetFormatPr defaultColWidth="14.453125" defaultRowHeight="15" customHeight="1" x14ac:dyDescent="0.35"/>
  <cols>
    <col min="1" max="1" width="1.7265625" style="46" customWidth="1"/>
    <col min="2" max="2" width="31.08984375" style="46" customWidth="1"/>
    <col min="3" max="3" width="28.7265625" style="46" customWidth="1"/>
    <col min="4" max="4" width="18.08984375" style="46" customWidth="1"/>
    <col min="5" max="5" width="12.453125" style="46" customWidth="1"/>
    <col min="6" max="6" width="6.453125" style="46" customWidth="1"/>
    <col min="7" max="7" width="5.08984375" style="46" customWidth="1"/>
    <col min="8" max="8" width="10.26953125" style="46" customWidth="1"/>
    <col min="9" max="9" width="8.08984375" style="46" customWidth="1"/>
    <col min="10" max="10" width="5.08984375" style="46" customWidth="1"/>
    <col min="11" max="11" width="13.453125" style="46" customWidth="1"/>
    <col min="12" max="12" width="7.54296875" style="46" customWidth="1"/>
    <col min="13" max="13" width="17.08984375" style="46" customWidth="1"/>
    <col min="14" max="14" width="34.54296875" style="46" customWidth="1"/>
    <col min="15" max="26" width="8.7265625" style="46" customWidth="1"/>
    <col min="27" max="16384" width="14.453125" style="46"/>
  </cols>
  <sheetData>
    <row r="1" spans="1:26" ht="18.75" customHeight="1" x14ac:dyDescent="0.3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  <c r="N1" s="67"/>
    </row>
    <row r="2" spans="1:26" ht="18.75" customHeight="1" x14ac:dyDescent="0.35">
      <c r="B2" s="68" t="s">
        <v>18</v>
      </c>
      <c r="C2" s="65"/>
      <c r="D2" s="65"/>
      <c r="E2" s="65"/>
      <c r="F2" s="65"/>
      <c r="G2" s="65"/>
      <c r="H2" s="65"/>
      <c r="I2" s="65"/>
      <c r="J2" s="65"/>
      <c r="K2" s="65"/>
      <c r="M2" s="66"/>
      <c r="N2" s="67"/>
    </row>
    <row r="3" spans="1:26" ht="18.75" customHeight="1" x14ac:dyDescent="0.35">
      <c r="B3" s="173" t="s">
        <v>19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67"/>
    </row>
    <row r="4" spans="1:26" ht="18.75" customHeight="1" x14ac:dyDescent="0.35">
      <c r="B4" s="65"/>
      <c r="C4" s="67"/>
      <c r="D4" s="65"/>
      <c r="E4" s="65"/>
      <c r="F4" s="65"/>
      <c r="G4" s="142" t="s">
        <v>89</v>
      </c>
      <c r="H4" s="143"/>
      <c r="I4" s="143"/>
      <c r="J4" s="143"/>
      <c r="K4" s="143"/>
      <c r="L4" s="143"/>
      <c r="M4" s="144"/>
      <c r="N4" s="67"/>
    </row>
    <row r="5" spans="1:26" ht="18.75" customHeight="1" x14ac:dyDescent="0.35">
      <c r="B5" s="65"/>
      <c r="C5" s="65"/>
      <c r="D5" s="65"/>
      <c r="E5" s="65"/>
      <c r="F5" s="65"/>
      <c r="G5" s="142" t="s">
        <v>97</v>
      </c>
      <c r="H5" s="143"/>
      <c r="I5" s="143"/>
      <c r="J5" s="143"/>
      <c r="K5" s="143"/>
      <c r="L5" s="143"/>
      <c r="M5" s="144"/>
      <c r="N5" s="67"/>
    </row>
    <row r="6" spans="1:26" ht="18.75" customHeight="1" x14ac:dyDescent="0.35">
      <c r="B6" s="65"/>
      <c r="C6" s="65"/>
      <c r="D6" s="65"/>
      <c r="E6" s="65"/>
      <c r="F6" s="65"/>
      <c r="G6" s="69"/>
      <c r="H6" s="69"/>
      <c r="I6" s="69"/>
      <c r="J6" s="69"/>
      <c r="K6" s="70"/>
      <c r="L6" s="70"/>
      <c r="M6" s="71"/>
      <c r="N6" s="67"/>
    </row>
    <row r="7" spans="1:26" ht="18.75" customHeight="1" x14ac:dyDescent="0.35">
      <c r="B7" s="65"/>
      <c r="C7" s="72"/>
      <c r="D7" s="65"/>
      <c r="E7" s="65"/>
      <c r="F7" s="65"/>
      <c r="G7" s="65"/>
      <c r="H7" s="69"/>
      <c r="I7" s="69"/>
      <c r="J7" s="69"/>
      <c r="K7" s="69"/>
      <c r="L7" s="69"/>
      <c r="M7" s="66"/>
      <c r="N7" s="67"/>
    </row>
    <row r="8" spans="1:26" ht="18.75" customHeight="1" x14ac:dyDescent="0.35">
      <c r="B8" s="65"/>
      <c r="C8" s="65"/>
      <c r="D8" s="65"/>
      <c r="E8" s="65"/>
      <c r="F8" s="65"/>
      <c r="G8" s="69"/>
      <c r="H8" s="69"/>
      <c r="I8" s="69"/>
      <c r="J8" s="69"/>
      <c r="K8" s="69"/>
      <c r="L8" s="69"/>
      <c r="M8" s="66"/>
      <c r="N8" s="67"/>
    </row>
    <row r="9" spans="1:26" ht="18.75" customHeight="1" x14ac:dyDescent="0.35">
      <c r="B9" s="65"/>
      <c r="C9" s="65"/>
      <c r="D9" s="65"/>
      <c r="E9" s="65"/>
      <c r="F9" s="65"/>
      <c r="G9" s="65"/>
      <c r="H9" s="65"/>
      <c r="I9" s="175"/>
      <c r="J9" s="174"/>
      <c r="K9" s="69"/>
      <c r="L9" s="175" t="s">
        <v>3</v>
      </c>
      <c r="M9" s="174"/>
      <c r="N9" s="67"/>
    </row>
    <row r="10" spans="1:26" ht="36.75" customHeight="1" x14ac:dyDescent="0.35">
      <c r="B10" s="176" t="s">
        <v>20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4"/>
      <c r="M10" s="73">
        <f>M23+M38+M50</f>
        <v>3004000</v>
      </c>
      <c r="N10" s="65"/>
    </row>
    <row r="11" spans="1:26" ht="56.25" customHeight="1" x14ac:dyDescent="0.35">
      <c r="B11" s="74"/>
      <c r="C11" s="75" t="s">
        <v>21</v>
      </c>
      <c r="D11" s="163" t="s">
        <v>22</v>
      </c>
      <c r="E11" s="143"/>
      <c r="F11" s="143"/>
      <c r="G11" s="143"/>
      <c r="H11" s="143"/>
      <c r="I11" s="143"/>
      <c r="J11" s="143"/>
      <c r="K11" s="143"/>
      <c r="L11" s="144"/>
      <c r="M11" s="76" t="s">
        <v>23</v>
      </c>
      <c r="N11" s="67"/>
    </row>
    <row r="12" spans="1:26" ht="18.75" customHeight="1" x14ac:dyDescent="0.35">
      <c r="A12" s="69"/>
      <c r="B12" s="77"/>
      <c r="C12" s="77"/>
      <c r="D12" s="78" t="s">
        <v>24</v>
      </c>
      <c r="E12" s="78" t="s">
        <v>25</v>
      </c>
      <c r="F12" s="75" t="s">
        <v>26</v>
      </c>
      <c r="G12" s="75" t="s">
        <v>27</v>
      </c>
      <c r="H12" s="79" t="s">
        <v>25</v>
      </c>
      <c r="I12" s="75" t="s">
        <v>26</v>
      </c>
      <c r="J12" s="75" t="s">
        <v>27</v>
      </c>
      <c r="K12" s="78" t="s">
        <v>25</v>
      </c>
      <c r="L12" s="75" t="s">
        <v>26</v>
      </c>
      <c r="M12" s="78" t="s">
        <v>28</v>
      </c>
      <c r="N12" s="80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ht="18.75" customHeight="1" x14ac:dyDescent="0.35">
      <c r="B13" s="177" t="s">
        <v>90</v>
      </c>
      <c r="C13" s="64" t="s">
        <v>42</v>
      </c>
      <c r="D13" s="62" t="s">
        <v>43</v>
      </c>
      <c r="E13" s="62">
        <v>500</v>
      </c>
      <c r="F13" s="63" t="s">
        <v>29</v>
      </c>
      <c r="G13" s="68" t="s">
        <v>27</v>
      </c>
      <c r="H13" s="62">
        <v>100</v>
      </c>
      <c r="I13" s="63" t="s">
        <v>44</v>
      </c>
      <c r="J13" s="68" t="s">
        <v>27</v>
      </c>
      <c r="K13" s="62">
        <v>7</v>
      </c>
      <c r="L13" s="63" t="s">
        <v>30</v>
      </c>
      <c r="M13" s="62">
        <f t="shared" ref="M13:M21" si="0">E13*H13*K13</f>
        <v>350000</v>
      </c>
      <c r="N13" s="67"/>
    </row>
    <row r="14" spans="1:26" ht="18.75" customHeight="1" x14ac:dyDescent="0.35">
      <c r="B14" s="178"/>
      <c r="C14" s="64" t="s">
        <v>42</v>
      </c>
      <c r="D14" s="62" t="s">
        <v>45</v>
      </c>
      <c r="E14" s="62">
        <v>3000</v>
      </c>
      <c r="F14" s="63" t="s">
        <v>29</v>
      </c>
      <c r="G14" s="68" t="s">
        <v>27</v>
      </c>
      <c r="H14" s="62">
        <v>100</v>
      </c>
      <c r="I14" s="63" t="s">
        <v>46</v>
      </c>
      <c r="J14" s="68" t="s">
        <v>27</v>
      </c>
      <c r="K14" s="62">
        <v>2</v>
      </c>
      <c r="L14" s="63" t="s">
        <v>30</v>
      </c>
      <c r="M14" s="62">
        <f t="shared" si="0"/>
        <v>600000</v>
      </c>
      <c r="N14" s="67"/>
    </row>
    <row r="15" spans="1:26" ht="18.75" customHeight="1" x14ac:dyDescent="0.35">
      <c r="B15" s="178"/>
      <c r="C15" s="64" t="s">
        <v>93</v>
      </c>
      <c r="D15" s="62" t="s">
        <v>45</v>
      </c>
      <c r="E15" s="62">
        <v>2000</v>
      </c>
      <c r="F15" s="63" t="s">
        <v>29</v>
      </c>
      <c r="G15" s="68" t="s">
        <v>27</v>
      </c>
      <c r="H15" s="62">
        <v>100</v>
      </c>
      <c r="I15" s="63" t="s">
        <v>46</v>
      </c>
      <c r="J15" s="68" t="s">
        <v>27</v>
      </c>
      <c r="K15" s="62">
        <v>2</v>
      </c>
      <c r="L15" s="63" t="s">
        <v>30</v>
      </c>
      <c r="M15" s="62">
        <f t="shared" si="0"/>
        <v>400000</v>
      </c>
      <c r="N15" s="67"/>
    </row>
    <row r="16" spans="1:26" ht="18.75" customHeight="1" x14ac:dyDescent="0.35">
      <c r="B16" s="178"/>
      <c r="C16" s="64" t="s">
        <v>42</v>
      </c>
      <c r="D16" s="62" t="s">
        <v>47</v>
      </c>
      <c r="E16" s="62">
        <v>4000</v>
      </c>
      <c r="F16" s="63" t="s">
        <v>29</v>
      </c>
      <c r="G16" s="68" t="s">
        <v>27</v>
      </c>
      <c r="H16" s="62">
        <v>150</v>
      </c>
      <c r="I16" s="63" t="s">
        <v>46</v>
      </c>
      <c r="J16" s="68" t="s">
        <v>27</v>
      </c>
      <c r="K16" s="62">
        <v>2</v>
      </c>
      <c r="L16" s="63" t="s">
        <v>30</v>
      </c>
      <c r="M16" s="62">
        <f t="shared" si="0"/>
        <v>1200000</v>
      </c>
      <c r="N16" s="67"/>
    </row>
    <row r="17" spans="1:26" ht="18.75" customHeight="1" x14ac:dyDescent="0.35">
      <c r="B17" s="178"/>
      <c r="C17" s="64"/>
      <c r="D17" s="62"/>
      <c r="E17" s="62"/>
      <c r="F17" s="63" t="s">
        <v>29</v>
      </c>
      <c r="G17" s="68" t="s">
        <v>27</v>
      </c>
      <c r="H17" s="62"/>
      <c r="I17" s="63"/>
      <c r="J17" s="68" t="s">
        <v>27</v>
      </c>
      <c r="K17" s="62"/>
      <c r="L17" s="63" t="s">
        <v>30</v>
      </c>
      <c r="M17" s="62">
        <f t="shared" si="0"/>
        <v>0</v>
      </c>
      <c r="N17" s="67"/>
    </row>
    <row r="18" spans="1:26" ht="18.75" customHeight="1" x14ac:dyDescent="0.35">
      <c r="B18" s="178"/>
      <c r="C18" s="64"/>
      <c r="D18" s="62"/>
      <c r="E18" s="62"/>
      <c r="F18" s="63" t="s">
        <v>29</v>
      </c>
      <c r="G18" s="68" t="s">
        <v>27</v>
      </c>
      <c r="H18" s="62"/>
      <c r="I18" s="63"/>
      <c r="J18" s="68" t="s">
        <v>27</v>
      </c>
      <c r="K18" s="62"/>
      <c r="L18" s="63" t="s">
        <v>30</v>
      </c>
      <c r="M18" s="62">
        <f t="shared" si="0"/>
        <v>0</v>
      </c>
      <c r="N18" s="67"/>
    </row>
    <row r="19" spans="1:26" ht="18.75" customHeight="1" x14ac:dyDescent="0.35">
      <c r="B19" s="178"/>
      <c r="C19" s="64"/>
      <c r="D19" s="62"/>
      <c r="E19" s="62"/>
      <c r="F19" s="63" t="s">
        <v>29</v>
      </c>
      <c r="G19" s="68" t="s">
        <v>27</v>
      </c>
      <c r="H19" s="62"/>
      <c r="I19" s="63"/>
      <c r="J19" s="68" t="s">
        <v>27</v>
      </c>
      <c r="K19" s="62"/>
      <c r="L19" s="63" t="s">
        <v>30</v>
      </c>
      <c r="M19" s="62">
        <f t="shared" si="0"/>
        <v>0</v>
      </c>
      <c r="N19" s="67"/>
      <c r="W19" s="65"/>
      <c r="X19" s="65"/>
    </row>
    <row r="20" spans="1:26" ht="18.75" customHeight="1" x14ac:dyDescent="0.35">
      <c r="B20" s="178"/>
      <c r="C20" s="64"/>
      <c r="D20" s="62"/>
      <c r="E20" s="62"/>
      <c r="F20" s="63" t="s">
        <v>29</v>
      </c>
      <c r="G20" s="68" t="s">
        <v>27</v>
      </c>
      <c r="H20" s="62"/>
      <c r="I20" s="63"/>
      <c r="J20" s="68" t="s">
        <v>27</v>
      </c>
      <c r="K20" s="62"/>
      <c r="L20" s="63" t="s">
        <v>30</v>
      </c>
      <c r="M20" s="62">
        <f t="shared" si="0"/>
        <v>0</v>
      </c>
      <c r="N20" s="67"/>
      <c r="X20" s="65"/>
    </row>
    <row r="21" spans="1:26" ht="18.75" customHeight="1" x14ac:dyDescent="0.35">
      <c r="B21" s="178"/>
      <c r="C21" s="64"/>
      <c r="D21" s="62"/>
      <c r="E21" s="62"/>
      <c r="F21" s="63" t="s">
        <v>29</v>
      </c>
      <c r="G21" s="68" t="s">
        <v>27</v>
      </c>
      <c r="H21" s="62"/>
      <c r="I21" s="63"/>
      <c r="J21" s="68" t="s">
        <v>27</v>
      </c>
      <c r="K21" s="62"/>
      <c r="L21" s="63" t="s">
        <v>30</v>
      </c>
      <c r="M21" s="62">
        <f t="shared" si="0"/>
        <v>0</v>
      </c>
      <c r="N21" s="67"/>
      <c r="X21" s="65"/>
    </row>
    <row r="22" spans="1:26" ht="18.75" customHeight="1" x14ac:dyDescent="0.35">
      <c r="B22" s="178"/>
      <c r="C22" s="164" t="s">
        <v>31</v>
      </c>
      <c r="D22" s="143"/>
      <c r="E22" s="143"/>
      <c r="F22" s="143"/>
      <c r="G22" s="143"/>
      <c r="H22" s="143"/>
      <c r="I22" s="143"/>
      <c r="J22" s="143"/>
      <c r="K22" s="143"/>
      <c r="L22" s="144"/>
      <c r="M22" s="81">
        <f>SUM(M13:M21)</f>
        <v>2550000</v>
      </c>
      <c r="N22" s="67"/>
      <c r="X22" s="65"/>
    </row>
    <row r="23" spans="1:26" ht="21" customHeight="1" x14ac:dyDescent="0.35">
      <c r="B23" s="178"/>
      <c r="C23" s="165" t="s">
        <v>32</v>
      </c>
      <c r="D23" s="166"/>
      <c r="E23" s="166"/>
      <c r="F23" s="166"/>
      <c r="G23" s="166"/>
      <c r="H23" s="166"/>
      <c r="I23" s="166"/>
      <c r="J23" s="166"/>
      <c r="K23" s="166"/>
      <c r="L23" s="167"/>
      <c r="M23" s="171">
        <f>ROUNDDOWN(M22,-3)</f>
        <v>2550000</v>
      </c>
      <c r="N23" s="67"/>
      <c r="X23" s="65"/>
    </row>
    <row r="24" spans="1:26" ht="21" customHeight="1" x14ac:dyDescent="0.35">
      <c r="B24" s="172"/>
      <c r="C24" s="168"/>
      <c r="D24" s="169"/>
      <c r="E24" s="169"/>
      <c r="F24" s="169"/>
      <c r="G24" s="169"/>
      <c r="H24" s="169"/>
      <c r="I24" s="169"/>
      <c r="J24" s="169"/>
      <c r="K24" s="169"/>
      <c r="L24" s="170"/>
      <c r="M24" s="172"/>
      <c r="N24" s="67"/>
      <c r="X24" s="65"/>
    </row>
    <row r="25" spans="1:26" ht="21" customHeight="1" x14ac:dyDescent="0.35">
      <c r="I25" s="65"/>
      <c r="M25" s="66"/>
      <c r="X25" s="65"/>
    </row>
    <row r="26" spans="1:26" ht="18.75" customHeight="1" x14ac:dyDescent="0.35">
      <c r="A26" s="69"/>
      <c r="B26" s="77"/>
      <c r="C26" s="77"/>
      <c r="D26" s="78" t="s">
        <v>24</v>
      </c>
      <c r="E26" s="78" t="s">
        <v>25</v>
      </c>
      <c r="F26" s="75" t="s">
        <v>26</v>
      </c>
      <c r="G26" s="75" t="s">
        <v>27</v>
      </c>
      <c r="H26" s="79" t="s">
        <v>25</v>
      </c>
      <c r="I26" s="75" t="s">
        <v>26</v>
      </c>
      <c r="J26" s="75" t="s">
        <v>27</v>
      </c>
      <c r="K26" s="78" t="s">
        <v>25</v>
      </c>
      <c r="L26" s="75" t="s">
        <v>26</v>
      </c>
      <c r="M26" s="78" t="s">
        <v>28</v>
      </c>
      <c r="N26" s="80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spans="1:26" ht="18.75" customHeight="1" x14ac:dyDescent="0.35">
      <c r="B27" s="177" t="s">
        <v>91</v>
      </c>
      <c r="C27" s="63" t="s">
        <v>48</v>
      </c>
      <c r="D27" s="62" t="s">
        <v>49</v>
      </c>
      <c r="E27" s="62">
        <v>1000</v>
      </c>
      <c r="F27" s="63" t="s">
        <v>29</v>
      </c>
      <c r="G27" s="68" t="s">
        <v>27</v>
      </c>
      <c r="H27" s="62">
        <v>10</v>
      </c>
      <c r="I27" s="63" t="s">
        <v>50</v>
      </c>
      <c r="J27" s="68" t="s">
        <v>27</v>
      </c>
      <c r="K27" s="62">
        <v>7</v>
      </c>
      <c r="L27" s="63" t="s">
        <v>51</v>
      </c>
      <c r="M27" s="62">
        <f t="shared" ref="M27:M33" si="1">E27*H27*K27</f>
        <v>70000</v>
      </c>
      <c r="N27" s="67"/>
      <c r="X27" s="65"/>
    </row>
    <row r="28" spans="1:26" ht="18.75" customHeight="1" x14ac:dyDescent="0.35">
      <c r="B28" s="178"/>
      <c r="C28" s="63" t="s">
        <v>48</v>
      </c>
      <c r="D28" s="62" t="s">
        <v>52</v>
      </c>
      <c r="E28" s="62">
        <v>1100</v>
      </c>
      <c r="F28" s="63" t="s">
        <v>29</v>
      </c>
      <c r="G28" s="68" t="s">
        <v>27</v>
      </c>
      <c r="H28" s="62">
        <v>10</v>
      </c>
      <c r="I28" s="63" t="s">
        <v>50</v>
      </c>
      <c r="J28" s="68" t="s">
        <v>27</v>
      </c>
      <c r="K28" s="62">
        <v>7</v>
      </c>
      <c r="L28" s="63" t="s">
        <v>51</v>
      </c>
      <c r="M28" s="62">
        <f t="shared" si="1"/>
        <v>77000</v>
      </c>
      <c r="N28" s="67"/>
      <c r="X28" s="65"/>
    </row>
    <row r="29" spans="1:26" ht="18.75" customHeight="1" x14ac:dyDescent="0.35">
      <c r="B29" s="178"/>
      <c r="C29" s="63" t="s">
        <v>53</v>
      </c>
      <c r="D29" s="62"/>
      <c r="E29" s="62">
        <v>1000</v>
      </c>
      <c r="F29" s="63" t="s">
        <v>29</v>
      </c>
      <c r="G29" s="68" t="s">
        <v>27</v>
      </c>
      <c r="H29" s="62">
        <v>10</v>
      </c>
      <c r="I29" s="63" t="s">
        <v>54</v>
      </c>
      <c r="J29" s="68" t="s">
        <v>27</v>
      </c>
      <c r="K29" s="62">
        <v>10</v>
      </c>
      <c r="L29" s="63" t="s">
        <v>44</v>
      </c>
      <c r="M29" s="62">
        <f t="shared" si="1"/>
        <v>100000</v>
      </c>
      <c r="N29" s="67"/>
      <c r="X29" s="65"/>
    </row>
    <row r="30" spans="1:26" ht="18.75" customHeight="1" x14ac:dyDescent="0.35">
      <c r="B30" s="178"/>
      <c r="C30" s="63" t="s">
        <v>55</v>
      </c>
      <c r="D30" s="62" t="s">
        <v>88</v>
      </c>
      <c r="E30" s="62">
        <v>3000</v>
      </c>
      <c r="F30" s="63" t="s">
        <v>29</v>
      </c>
      <c r="G30" s="68" t="s">
        <v>27</v>
      </c>
      <c r="H30" s="62">
        <v>12</v>
      </c>
      <c r="I30" s="63" t="s">
        <v>54</v>
      </c>
      <c r="J30" s="68" t="s">
        <v>27</v>
      </c>
      <c r="K30" s="62">
        <v>1</v>
      </c>
      <c r="L30" s="63" t="s">
        <v>58</v>
      </c>
      <c r="M30" s="62">
        <f t="shared" si="1"/>
        <v>36000</v>
      </c>
      <c r="N30" s="67"/>
      <c r="X30" s="65"/>
    </row>
    <row r="31" spans="1:26" ht="18.75" customHeight="1" x14ac:dyDescent="0.35">
      <c r="B31" s="178"/>
      <c r="C31" s="63" t="s">
        <v>57</v>
      </c>
      <c r="D31" s="62"/>
      <c r="E31" s="62">
        <v>850</v>
      </c>
      <c r="F31" s="63" t="s">
        <v>29</v>
      </c>
      <c r="G31" s="68" t="s">
        <v>27</v>
      </c>
      <c r="H31" s="62">
        <v>2</v>
      </c>
      <c r="I31" s="63" t="s">
        <v>51</v>
      </c>
      <c r="J31" s="68" t="s">
        <v>27</v>
      </c>
      <c r="K31" s="62">
        <v>1</v>
      </c>
      <c r="L31" s="63" t="s">
        <v>58</v>
      </c>
      <c r="M31" s="62">
        <f t="shared" si="1"/>
        <v>1700</v>
      </c>
      <c r="N31" s="67"/>
      <c r="X31" s="65"/>
    </row>
    <row r="32" spans="1:26" ht="18.75" customHeight="1" x14ac:dyDescent="0.35">
      <c r="B32" s="178"/>
      <c r="C32" s="63"/>
      <c r="D32" s="62"/>
      <c r="E32" s="62"/>
      <c r="F32" s="63" t="s">
        <v>29</v>
      </c>
      <c r="G32" s="68" t="s">
        <v>27</v>
      </c>
      <c r="H32" s="62"/>
      <c r="I32" s="63"/>
      <c r="J32" s="68" t="s">
        <v>27</v>
      </c>
      <c r="K32" s="62"/>
      <c r="L32" s="63"/>
      <c r="M32" s="62">
        <f t="shared" si="1"/>
        <v>0</v>
      </c>
      <c r="N32" s="67"/>
      <c r="X32" s="65"/>
    </row>
    <row r="33" spans="1:26" ht="18.75" customHeight="1" x14ac:dyDescent="0.35">
      <c r="B33" s="178"/>
      <c r="C33" s="63"/>
      <c r="D33" s="62"/>
      <c r="E33" s="62"/>
      <c r="F33" s="63" t="s">
        <v>29</v>
      </c>
      <c r="G33" s="68" t="s">
        <v>27</v>
      </c>
      <c r="H33" s="62"/>
      <c r="I33" s="63"/>
      <c r="J33" s="68" t="s">
        <v>27</v>
      </c>
      <c r="K33" s="62"/>
      <c r="L33" s="63"/>
      <c r="M33" s="62">
        <f t="shared" si="1"/>
        <v>0</v>
      </c>
      <c r="N33" s="67"/>
      <c r="X33" s="65"/>
    </row>
    <row r="34" spans="1:26" ht="18.75" customHeight="1" x14ac:dyDescent="0.35">
      <c r="B34" s="178"/>
      <c r="C34" s="164" t="s">
        <v>31</v>
      </c>
      <c r="D34" s="143"/>
      <c r="E34" s="143"/>
      <c r="F34" s="143"/>
      <c r="G34" s="143"/>
      <c r="H34" s="143"/>
      <c r="I34" s="143"/>
      <c r="J34" s="143"/>
      <c r="K34" s="143"/>
      <c r="L34" s="144"/>
      <c r="M34" s="82">
        <f>SUM(M27:M33)</f>
        <v>284700</v>
      </c>
      <c r="N34" s="67"/>
      <c r="X34" s="65"/>
    </row>
    <row r="35" spans="1:26" ht="21" customHeight="1" x14ac:dyDescent="0.35">
      <c r="B35" s="178"/>
      <c r="C35" s="165" t="s">
        <v>32</v>
      </c>
      <c r="D35" s="166"/>
      <c r="E35" s="166"/>
      <c r="F35" s="166"/>
      <c r="G35" s="166"/>
      <c r="H35" s="166"/>
      <c r="I35" s="166"/>
      <c r="J35" s="166"/>
      <c r="K35" s="166"/>
      <c r="L35" s="167"/>
      <c r="M35" s="171">
        <f>ROUNDDOWN(M34,-3)</f>
        <v>284000</v>
      </c>
      <c r="N35" s="67"/>
      <c r="X35" s="65"/>
    </row>
    <row r="36" spans="1:26" ht="21" customHeight="1" x14ac:dyDescent="0.35">
      <c r="B36" s="178"/>
      <c r="C36" s="168"/>
      <c r="D36" s="169"/>
      <c r="E36" s="169"/>
      <c r="F36" s="169"/>
      <c r="G36" s="169"/>
      <c r="H36" s="169"/>
      <c r="I36" s="169"/>
      <c r="J36" s="169"/>
      <c r="K36" s="169"/>
      <c r="L36" s="170"/>
      <c r="M36" s="172"/>
      <c r="N36" s="67"/>
      <c r="X36" s="65"/>
    </row>
    <row r="37" spans="1:26" ht="18.75" customHeight="1" x14ac:dyDescent="0.35">
      <c r="B37" s="178"/>
      <c r="C37" s="180" t="s">
        <v>59</v>
      </c>
      <c r="D37" s="143"/>
      <c r="E37" s="143"/>
      <c r="F37" s="143"/>
      <c r="G37" s="143"/>
      <c r="H37" s="143"/>
      <c r="I37" s="143"/>
      <c r="J37" s="143"/>
      <c r="K37" s="143"/>
      <c r="L37" s="144"/>
      <c r="M37" s="83">
        <f>M23*0.15</f>
        <v>382500</v>
      </c>
      <c r="N37" s="67"/>
      <c r="X37" s="65"/>
    </row>
    <row r="38" spans="1:26" ht="36.75" customHeight="1" x14ac:dyDescent="0.35">
      <c r="B38" s="178"/>
      <c r="C38" s="181" t="s">
        <v>34</v>
      </c>
      <c r="D38" s="143"/>
      <c r="E38" s="143"/>
      <c r="F38" s="143"/>
      <c r="G38" s="143"/>
      <c r="H38" s="143"/>
      <c r="I38" s="143"/>
      <c r="J38" s="143"/>
      <c r="K38" s="143"/>
      <c r="L38" s="144"/>
      <c r="M38" s="81">
        <f>MIN(M35,M37)</f>
        <v>284000</v>
      </c>
      <c r="N38" s="67"/>
      <c r="X38" s="65"/>
    </row>
    <row r="39" spans="1:26" ht="36.75" customHeight="1" x14ac:dyDescent="0.35">
      <c r="B39" s="172"/>
      <c r="C39" s="179" t="s">
        <v>60</v>
      </c>
      <c r="D39" s="143"/>
      <c r="E39" s="143"/>
      <c r="F39" s="143"/>
      <c r="G39" s="143"/>
      <c r="H39" s="143"/>
      <c r="I39" s="143"/>
      <c r="J39" s="143"/>
      <c r="K39" s="143"/>
      <c r="L39" s="144"/>
      <c r="M39" s="84" t="str">
        <f>IF(M35&lt;=M37,"OK","NG")</f>
        <v>OK</v>
      </c>
      <c r="N39" s="67"/>
      <c r="X39" s="65"/>
    </row>
    <row r="40" spans="1:26" ht="18.75" customHeight="1" x14ac:dyDescent="0.35">
      <c r="K40" s="65"/>
      <c r="M40" s="66"/>
      <c r="X40" s="65"/>
    </row>
    <row r="41" spans="1:26" ht="18.75" customHeight="1" x14ac:dyDescent="0.35">
      <c r="A41" s="69"/>
      <c r="B41" s="77"/>
      <c r="C41" s="77"/>
      <c r="D41" s="78" t="s">
        <v>24</v>
      </c>
      <c r="E41" s="78" t="s">
        <v>25</v>
      </c>
      <c r="F41" s="75" t="s">
        <v>26</v>
      </c>
      <c r="G41" s="75" t="s">
        <v>27</v>
      </c>
      <c r="H41" s="79" t="s">
        <v>25</v>
      </c>
      <c r="I41" s="75" t="s">
        <v>26</v>
      </c>
      <c r="J41" s="75" t="s">
        <v>27</v>
      </c>
      <c r="K41" s="78" t="s">
        <v>25</v>
      </c>
      <c r="L41" s="75" t="s">
        <v>26</v>
      </c>
      <c r="M41" s="78" t="s">
        <v>28</v>
      </c>
      <c r="N41" s="80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spans="1:26" ht="19.5" customHeight="1" x14ac:dyDescent="0.35">
      <c r="B42" s="177" t="s">
        <v>92</v>
      </c>
      <c r="C42" s="63" t="s">
        <v>53</v>
      </c>
      <c r="D42" s="62" t="s">
        <v>61</v>
      </c>
      <c r="E42" s="62">
        <v>1000</v>
      </c>
      <c r="F42" s="63" t="s">
        <v>29</v>
      </c>
      <c r="G42" s="68" t="s">
        <v>27</v>
      </c>
      <c r="H42" s="62">
        <v>20</v>
      </c>
      <c r="I42" s="63" t="s">
        <v>50</v>
      </c>
      <c r="J42" s="68" t="s">
        <v>27</v>
      </c>
      <c r="K42" s="62">
        <v>7</v>
      </c>
      <c r="L42" s="63" t="s">
        <v>51</v>
      </c>
      <c r="M42" s="62">
        <f t="shared" ref="M42:M48" si="2">E42*H42*K42</f>
        <v>140000</v>
      </c>
      <c r="N42" s="67"/>
      <c r="X42" s="65"/>
    </row>
    <row r="43" spans="1:26" ht="19.5" customHeight="1" x14ac:dyDescent="0.35">
      <c r="B43" s="178"/>
      <c r="C43" s="63" t="s">
        <v>55</v>
      </c>
      <c r="D43" s="62" t="s">
        <v>62</v>
      </c>
      <c r="E43" s="62">
        <v>300</v>
      </c>
      <c r="F43" s="63" t="s">
        <v>29</v>
      </c>
      <c r="G43" s="68" t="s">
        <v>27</v>
      </c>
      <c r="H43" s="62">
        <v>100</v>
      </c>
      <c r="I43" s="63" t="s">
        <v>56</v>
      </c>
      <c r="J43" s="68" t="s">
        <v>27</v>
      </c>
      <c r="K43" s="62">
        <v>1</v>
      </c>
      <c r="L43" s="63" t="s">
        <v>30</v>
      </c>
      <c r="M43" s="62">
        <f t="shared" si="2"/>
        <v>30000</v>
      </c>
      <c r="N43" s="67"/>
      <c r="X43" s="65"/>
    </row>
    <row r="44" spans="1:26" ht="19.5" customHeight="1" x14ac:dyDescent="0.35">
      <c r="B44" s="178"/>
      <c r="C44" s="63"/>
      <c r="D44" s="62"/>
      <c r="E44" s="62"/>
      <c r="F44" s="63" t="s">
        <v>29</v>
      </c>
      <c r="G44" s="68" t="s">
        <v>27</v>
      </c>
      <c r="H44" s="62"/>
      <c r="I44" s="63"/>
      <c r="J44" s="68" t="s">
        <v>27</v>
      </c>
      <c r="K44" s="62"/>
      <c r="L44" s="63"/>
      <c r="M44" s="62">
        <f t="shared" si="2"/>
        <v>0</v>
      </c>
      <c r="N44" s="67"/>
      <c r="X44" s="65"/>
    </row>
    <row r="45" spans="1:26" ht="20.25" customHeight="1" x14ac:dyDescent="0.35">
      <c r="B45" s="178"/>
      <c r="C45" s="63"/>
      <c r="D45" s="62"/>
      <c r="E45" s="62"/>
      <c r="F45" s="63" t="s">
        <v>29</v>
      </c>
      <c r="G45" s="68" t="s">
        <v>27</v>
      </c>
      <c r="H45" s="62"/>
      <c r="I45" s="63"/>
      <c r="J45" s="68" t="s">
        <v>27</v>
      </c>
      <c r="K45" s="62"/>
      <c r="L45" s="63"/>
      <c r="M45" s="62">
        <f t="shared" si="2"/>
        <v>0</v>
      </c>
      <c r="N45" s="67"/>
    </row>
    <row r="46" spans="1:26" ht="20.25" customHeight="1" x14ac:dyDescent="0.35">
      <c r="B46" s="178"/>
      <c r="C46" s="63"/>
      <c r="D46" s="62"/>
      <c r="E46" s="62"/>
      <c r="F46" s="63" t="s">
        <v>29</v>
      </c>
      <c r="G46" s="68" t="s">
        <v>27</v>
      </c>
      <c r="H46" s="62"/>
      <c r="I46" s="63"/>
      <c r="J46" s="68" t="s">
        <v>27</v>
      </c>
      <c r="K46" s="62"/>
      <c r="L46" s="63"/>
      <c r="M46" s="62">
        <f t="shared" si="2"/>
        <v>0</v>
      </c>
      <c r="N46" s="67"/>
    </row>
    <row r="47" spans="1:26" ht="18.75" customHeight="1" x14ac:dyDescent="0.35">
      <c r="B47" s="178"/>
      <c r="C47" s="63"/>
      <c r="D47" s="62"/>
      <c r="E47" s="62"/>
      <c r="F47" s="63" t="s">
        <v>29</v>
      </c>
      <c r="G47" s="68" t="s">
        <v>27</v>
      </c>
      <c r="H47" s="62"/>
      <c r="I47" s="63"/>
      <c r="J47" s="68" t="s">
        <v>27</v>
      </c>
      <c r="K47" s="62"/>
      <c r="L47" s="63"/>
      <c r="M47" s="62">
        <f t="shared" si="2"/>
        <v>0</v>
      </c>
      <c r="N47" s="67"/>
    </row>
    <row r="48" spans="1:26" ht="20.25" customHeight="1" x14ac:dyDescent="0.35">
      <c r="B48" s="178"/>
      <c r="C48" s="63"/>
      <c r="D48" s="62"/>
      <c r="E48" s="62"/>
      <c r="F48" s="63" t="s">
        <v>29</v>
      </c>
      <c r="G48" s="68" t="s">
        <v>27</v>
      </c>
      <c r="H48" s="62"/>
      <c r="I48" s="63"/>
      <c r="J48" s="68" t="s">
        <v>27</v>
      </c>
      <c r="K48" s="62"/>
      <c r="L48" s="63"/>
      <c r="M48" s="62">
        <f t="shared" si="2"/>
        <v>0</v>
      </c>
      <c r="N48" s="67"/>
    </row>
    <row r="49" spans="2:14" ht="20.25" customHeight="1" x14ac:dyDescent="0.35">
      <c r="B49" s="178"/>
      <c r="C49" s="164" t="s">
        <v>31</v>
      </c>
      <c r="D49" s="143"/>
      <c r="E49" s="143"/>
      <c r="F49" s="143"/>
      <c r="G49" s="143"/>
      <c r="H49" s="143"/>
      <c r="I49" s="143"/>
      <c r="J49" s="143"/>
      <c r="K49" s="143"/>
      <c r="L49" s="144"/>
      <c r="M49" s="82">
        <f>SUM(M42:M48)</f>
        <v>170000</v>
      </c>
      <c r="N49" s="67"/>
    </row>
    <row r="50" spans="2:14" ht="20.25" customHeight="1" x14ac:dyDescent="0.35">
      <c r="B50" s="178"/>
      <c r="C50" s="165" t="s">
        <v>32</v>
      </c>
      <c r="D50" s="166"/>
      <c r="E50" s="166"/>
      <c r="F50" s="166"/>
      <c r="G50" s="166"/>
      <c r="H50" s="166"/>
      <c r="I50" s="166"/>
      <c r="J50" s="166"/>
      <c r="K50" s="166"/>
      <c r="L50" s="167"/>
      <c r="M50" s="171">
        <f>ROUNDDOWN(M49,-3)</f>
        <v>170000</v>
      </c>
      <c r="N50" s="67"/>
    </row>
    <row r="51" spans="2:14" ht="18.75" customHeight="1" x14ac:dyDescent="0.35">
      <c r="B51" s="178"/>
      <c r="C51" s="168"/>
      <c r="D51" s="169"/>
      <c r="E51" s="169"/>
      <c r="F51" s="169"/>
      <c r="G51" s="169"/>
      <c r="H51" s="169"/>
      <c r="I51" s="169"/>
      <c r="J51" s="169"/>
      <c r="K51" s="169"/>
      <c r="L51" s="170"/>
      <c r="M51" s="172"/>
      <c r="N51" s="67"/>
    </row>
    <row r="52" spans="2:14" ht="36.75" customHeight="1" x14ac:dyDescent="0.35">
      <c r="B52" s="172"/>
      <c r="C52" s="179" t="s">
        <v>63</v>
      </c>
      <c r="D52" s="143"/>
      <c r="E52" s="143"/>
      <c r="F52" s="143"/>
      <c r="G52" s="143"/>
      <c r="H52" s="143"/>
      <c r="I52" s="143"/>
      <c r="J52" s="143"/>
      <c r="K52" s="143"/>
      <c r="L52" s="144"/>
      <c r="M52" s="84" t="str">
        <f>IF(M50&lt;=M10*0.2,"OK","NG")</f>
        <v>OK</v>
      </c>
      <c r="N52" s="67"/>
    </row>
    <row r="53" spans="2:14" ht="18.75" customHeight="1" x14ac:dyDescent="0.35">
      <c r="B53" s="65" t="s">
        <v>37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6"/>
      <c r="N53" s="67"/>
    </row>
    <row r="54" spans="2:14" ht="18.5" customHeight="1" x14ac:dyDescent="0.35">
      <c r="B54" s="65" t="s">
        <v>38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6"/>
      <c r="N54" s="67"/>
    </row>
    <row r="55" spans="2:14" ht="18.75" customHeight="1" x14ac:dyDescent="0.35">
      <c r="B55" s="41" t="s">
        <v>87</v>
      </c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85"/>
      <c r="N55" s="67"/>
    </row>
    <row r="56" spans="2:14" ht="18.75" customHeight="1" x14ac:dyDescent="0.35">
      <c r="B56" s="65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85"/>
      <c r="N56" s="67"/>
    </row>
    <row r="57" spans="2:14" ht="18.75" customHeight="1" x14ac:dyDescent="0.35">
      <c r="B57" s="86" t="s">
        <v>95</v>
      </c>
      <c r="C57" s="87">
        <f>M10</f>
        <v>3004000</v>
      </c>
      <c r="D57" s="67"/>
      <c r="E57" s="67"/>
      <c r="F57" s="67"/>
      <c r="G57" s="67"/>
      <c r="H57" s="67"/>
      <c r="I57" s="67"/>
      <c r="J57" s="67"/>
      <c r="K57" s="67"/>
      <c r="L57" s="67"/>
      <c r="M57" s="85"/>
      <c r="N57" s="67"/>
    </row>
    <row r="58" spans="2:14" ht="18.75" customHeight="1" x14ac:dyDescent="0.35">
      <c r="B58" s="86" t="s">
        <v>39</v>
      </c>
      <c r="C58" s="88">
        <v>3000000</v>
      </c>
      <c r="D58" s="89" t="s">
        <v>83</v>
      </c>
      <c r="E58" s="67"/>
      <c r="F58" s="67"/>
      <c r="G58" s="67"/>
      <c r="H58" s="67"/>
      <c r="I58" s="67"/>
      <c r="J58" s="67"/>
      <c r="K58" s="67"/>
      <c r="L58" s="67"/>
      <c r="M58" s="85"/>
      <c r="N58" s="67"/>
    </row>
    <row r="59" spans="2:14" ht="18.75" customHeight="1" x14ac:dyDescent="0.35">
      <c r="B59" s="65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85"/>
      <c r="N59" s="67"/>
    </row>
    <row r="60" spans="2:14" ht="18.75" customHeight="1" x14ac:dyDescent="0.35">
      <c r="B60" s="183" t="s">
        <v>40</v>
      </c>
      <c r="C60" s="185">
        <f>MIN(C57:C58)</f>
        <v>3000000</v>
      </c>
      <c r="D60" s="67"/>
      <c r="E60" s="67"/>
      <c r="F60" s="67"/>
      <c r="G60" s="67"/>
      <c r="H60" s="67"/>
      <c r="I60" s="67"/>
      <c r="J60" s="67"/>
      <c r="K60" s="67"/>
      <c r="L60" s="67"/>
      <c r="M60" s="85"/>
      <c r="N60" s="67"/>
    </row>
    <row r="61" spans="2:14" ht="18.75" customHeight="1" x14ac:dyDescent="0.35">
      <c r="B61" s="184"/>
      <c r="C61" s="184"/>
      <c r="D61" s="89" t="s">
        <v>82</v>
      </c>
      <c r="E61" s="67"/>
      <c r="F61" s="67"/>
      <c r="G61" s="67"/>
      <c r="H61" s="67"/>
      <c r="I61" s="67"/>
      <c r="J61" s="67"/>
      <c r="K61" s="67"/>
      <c r="L61" s="67"/>
      <c r="M61" s="85"/>
      <c r="N61" s="67"/>
    </row>
    <row r="62" spans="2:14" ht="18.75" customHeight="1" x14ac:dyDescent="0.35">
      <c r="B62" s="67"/>
      <c r="D62" s="67"/>
      <c r="E62" s="67"/>
      <c r="F62" s="67"/>
      <c r="G62" s="67"/>
      <c r="H62" s="67"/>
      <c r="I62" s="67"/>
      <c r="J62" s="67"/>
      <c r="K62" s="67"/>
      <c r="L62" s="67"/>
      <c r="M62" s="85"/>
      <c r="N62" s="67"/>
    </row>
    <row r="63" spans="2:14" ht="36.75" customHeight="1" x14ac:dyDescent="0.35">
      <c r="B63" s="212" t="s">
        <v>94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6"/>
      <c r="N63" s="67"/>
    </row>
    <row r="64" spans="2:14" ht="34.5" customHeight="1" x14ac:dyDescent="0.35">
      <c r="B64" s="186" t="s">
        <v>99</v>
      </c>
      <c r="C64" s="187"/>
      <c r="D64" s="188">
        <v>4000</v>
      </c>
      <c r="E64" s="189"/>
      <c r="F64" s="187"/>
      <c r="G64" s="65"/>
      <c r="H64" s="65"/>
      <c r="I64" s="65"/>
      <c r="J64" s="65"/>
      <c r="K64" s="65"/>
      <c r="L64" s="65"/>
      <c r="M64" s="66"/>
      <c r="N64" s="67"/>
    </row>
    <row r="65" spans="2:14" ht="34.5" customHeight="1" x14ac:dyDescent="0.35">
      <c r="B65" s="186" t="s">
        <v>41</v>
      </c>
      <c r="C65" s="187"/>
      <c r="D65" s="190">
        <f>C60+D64</f>
        <v>3004000</v>
      </c>
      <c r="E65" s="189"/>
      <c r="F65" s="187"/>
      <c r="G65" s="65"/>
      <c r="H65" s="65"/>
      <c r="I65" s="65"/>
      <c r="J65" s="65"/>
      <c r="K65" s="65"/>
      <c r="L65" s="65"/>
      <c r="M65" s="66"/>
      <c r="N65" s="67"/>
    </row>
    <row r="66" spans="2:14" ht="18.75" customHeight="1" x14ac:dyDescent="0.35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6"/>
      <c r="N66" s="67"/>
    </row>
    <row r="67" spans="2:14" ht="18.75" customHeight="1" x14ac:dyDescent="0.35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6"/>
      <c r="N67" s="67"/>
    </row>
    <row r="68" spans="2:14" ht="18.75" customHeight="1" x14ac:dyDescent="0.35">
      <c r="B68" s="65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85"/>
      <c r="N68" s="67"/>
    </row>
    <row r="69" spans="2:14" ht="18.75" customHeight="1" x14ac:dyDescent="0.35">
      <c r="B69" s="182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67"/>
    </row>
    <row r="70" spans="2:14" ht="18.75" customHeight="1" x14ac:dyDescent="0.35"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67"/>
    </row>
    <row r="71" spans="2:14" ht="18.75" customHeight="1" x14ac:dyDescent="0.35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6"/>
      <c r="N71" s="67"/>
    </row>
    <row r="72" spans="2:14" ht="18.75" customHeight="1" x14ac:dyDescent="0.3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6"/>
      <c r="N72" s="67"/>
    </row>
    <row r="73" spans="2:14" ht="18.75" customHeight="1" x14ac:dyDescent="0.35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6"/>
      <c r="N73" s="67"/>
    </row>
    <row r="74" spans="2:14" ht="18.75" customHeight="1" x14ac:dyDescent="0.35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6"/>
      <c r="N74" s="67"/>
    </row>
    <row r="75" spans="2:14" ht="18.75" customHeight="1" x14ac:dyDescent="0.35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6"/>
      <c r="N75" s="67"/>
    </row>
    <row r="76" spans="2:14" ht="18.75" customHeight="1" x14ac:dyDescent="0.35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6"/>
      <c r="N76" s="67"/>
    </row>
    <row r="77" spans="2:14" ht="18.75" customHeight="1" x14ac:dyDescent="0.35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6"/>
      <c r="N77" s="67"/>
    </row>
    <row r="78" spans="2:14" ht="18.75" customHeight="1" x14ac:dyDescent="0.35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6"/>
      <c r="N78" s="67"/>
    </row>
    <row r="79" spans="2:14" ht="18.75" customHeight="1" x14ac:dyDescent="0.35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6"/>
      <c r="N79" s="67"/>
    </row>
    <row r="80" spans="2:14" ht="18.75" customHeight="1" x14ac:dyDescent="0.35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6"/>
      <c r="N80" s="67"/>
    </row>
    <row r="81" spans="2:14" ht="18.75" customHeight="1" x14ac:dyDescent="0.35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6"/>
      <c r="N81" s="67"/>
    </row>
    <row r="82" spans="2:14" ht="18.75" customHeight="1" x14ac:dyDescent="0.35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6"/>
      <c r="N82" s="67"/>
    </row>
    <row r="83" spans="2:14" ht="18.75" customHeight="1" x14ac:dyDescent="0.35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6"/>
      <c r="N83" s="67"/>
    </row>
    <row r="84" spans="2:14" ht="18.75" customHeight="1" x14ac:dyDescent="0.35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6"/>
      <c r="N84" s="67"/>
    </row>
    <row r="85" spans="2:14" ht="18.75" customHeight="1" x14ac:dyDescent="0.35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6"/>
      <c r="N85" s="67"/>
    </row>
    <row r="86" spans="2:14" ht="18.75" customHeight="1" x14ac:dyDescent="0.35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6"/>
      <c r="N86" s="67"/>
    </row>
    <row r="87" spans="2:14" ht="18.75" customHeight="1" x14ac:dyDescent="0.35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6"/>
      <c r="N87" s="67"/>
    </row>
    <row r="88" spans="2:14" ht="18.75" customHeight="1" x14ac:dyDescent="0.35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6"/>
      <c r="N88" s="67"/>
    </row>
    <row r="89" spans="2:14" ht="18.75" customHeight="1" x14ac:dyDescent="0.35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6"/>
      <c r="N89" s="67"/>
    </row>
    <row r="90" spans="2:14" ht="18.75" customHeight="1" x14ac:dyDescent="0.35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6"/>
      <c r="N90" s="67"/>
    </row>
    <row r="91" spans="2:14" ht="18.75" customHeight="1" x14ac:dyDescent="0.35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6"/>
      <c r="N91" s="67"/>
    </row>
    <row r="92" spans="2:14" ht="18.75" customHeight="1" x14ac:dyDescent="0.35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6"/>
      <c r="N92" s="67"/>
    </row>
    <row r="93" spans="2:14" ht="18.75" customHeight="1" x14ac:dyDescent="0.35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6"/>
      <c r="N93" s="67"/>
    </row>
    <row r="94" spans="2:14" ht="18.75" customHeight="1" x14ac:dyDescent="0.35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6"/>
      <c r="N94" s="67"/>
    </row>
    <row r="95" spans="2:14" ht="18.75" customHeight="1" x14ac:dyDescent="0.35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6"/>
      <c r="N95" s="67"/>
    </row>
    <row r="96" spans="2:14" ht="18.75" customHeight="1" x14ac:dyDescent="0.35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6"/>
      <c r="N96" s="67"/>
    </row>
    <row r="97" spans="2:14" ht="18.75" customHeight="1" x14ac:dyDescent="0.35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/>
      <c r="N97" s="67"/>
    </row>
    <row r="98" spans="2:14" ht="18.75" customHeight="1" x14ac:dyDescent="0.35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6"/>
      <c r="N98" s="67"/>
    </row>
    <row r="99" spans="2:14" ht="18.75" customHeight="1" x14ac:dyDescent="0.35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6"/>
      <c r="N99" s="67"/>
    </row>
    <row r="100" spans="2:14" ht="18.75" customHeight="1" x14ac:dyDescent="0.35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6"/>
      <c r="N100" s="67"/>
    </row>
    <row r="101" spans="2:14" ht="18.75" customHeight="1" x14ac:dyDescent="0.35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6"/>
      <c r="N101" s="67"/>
    </row>
    <row r="102" spans="2:14" ht="18.75" customHeight="1" x14ac:dyDescent="0.35"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6"/>
      <c r="N102" s="67"/>
    </row>
    <row r="103" spans="2:14" ht="18.75" customHeight="1" x14ac:dyDescent="0.35"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6"/>
      <c r="N103" s="67"/>
    </row>
    <row r="104" spans="2:14" ht="18.75" customHeight="1" x14ac:dyDescent="0.35"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6"/>
      <c r="N104" s="67"/>
    </row>
    <row r="105" spans="2:14" ht="18.75" customHeight="1" x14ac:dyDescent="0.35"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6"/>
      <c r="N105" s="67"/>
    </row>
    <row r="106" spans="2:14" ht="18.75" customHeight="1" x14ac:dyDescent="0.35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6"/>
      <c r="N106" s="67"/>
    </row>
    <row r="107" spans="2:14" ht="18.75" customHeight="1" x14ac:dyDescent="0.35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6"/>
      <c r="N107" s="67"/>
    </row>
    <row r="108" spans="2:14" ht="18.75" customHeight="1" x14ac:dyDescent="0.35"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6"/>
      <c r="N108" s="67"/>
    </row>
    <row r="109" spans="2:14" ht="18.75" customHeight="1" x14ac:dyDescent="0.35"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6"/>
      <c r="N109" s="67"/>
    </row>
    <row r="110" spans="2:14" ht="18.75" customHeight="1" x14ac:dyDescent="0.35"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6"/>
      <c r="N110" s="67"/>
    </row>
    <row r="111" spans="2:14" ht="18.75" customHeight="1" x14ac:dyDescent="0.35"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6"/>
      <c r="N111" s="67"/>
    </row>
    <row r="112" spans="2:14" ht="18.75" customHeight="1" x14ac:dyDescent="0.35"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6"/>
      <c r="N112" s="67"/>
    </row>
    <row r="113" spans="2:14" ht="18.75" customHeight="1" x14ac:dyDescent="0.35"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6"/>
      <c r="N113" s="67"/>
    </row>
    <row r="114" spans="2:14" ht="18.75" customHeight="1" x14ac:dyDescent="0.35"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6"/>
      <c r="N114" s="67"/>
    </row>
    <row r="115" spans="2:14" ht="18.75" customHeight="1" x14ac:dyDescent="0.35"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6"/>
      <c r="N115" s="67"/>
    </row>
    <row r="116" spans="2:14" ht="18.75" customHeight="1" x14ac:dyDescent="0.35"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6"/>
      <c r="N116" s="67"/>
    </row>
    <row r="117" spans="2:14" ht="18.75" customHeight="1" x14ac:dyDescent="0.35"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6"/>
      <c r="N117" s="67"/>
    </row>
    <row r="118" spans="2:14" ht="18.75" customHeight="1" x14ac:dyDescent="0.35"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6"/>
      <c r="N118" s="67"/>
    </row>
    <row r="119" spans="2:14" ht="18.75" customHeight="1" x14ac:dyDescent="0.35"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6"/>
      <c r="N119" s="67"/>
    </row>
    <row r="120" spans="2:14" ht="18.75" customHeight="1" x14ac:dyDescent="0.35"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6"/>
      <c r="N120" s="67"/>
    </row>
    <row r="121" spans="2:14" ht="18.75" customHeight="1" x14ac:dyDescent="0.35"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6"/>
      <c r="N121" s="67"/>
    </row>
    <row r="122" spans="2:14" ht="18.75" customHeight="1" x14ac:dyDescent="0.35"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6"/>
      <c r="N122" s="67"/>
    </row>
    <row r="123" spans="2:14" ht="18.75" customHeight="1" x14ac:dyDescent="0.35"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6"/>
      <c r="N123" s="67"/>
    </row>
    <row r="124" spans="2:14" ht="18.75" customHeight="1" x14ac:dyDescent="0.35"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6"/>
      <c r="N124" s="67"/>
    </row>
    <row r="125" spans="2:14" ht="18.75" customHeight="1" x14ac:dyDescent="0.35"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6"/>
      <c r="N125" s="67"/>
    </row>
    <row r="126" spans="2:14" ht="18.75" customHeight="1" x14ac:dyDescent="0.35"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6"/>
      <c r="N126" s="67"/>
    </row>
    <row r="127" spans="2:14" ht="18.75" customHeight="1" x14ac:dyDescent="0.35"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6"/>
      <c r="N127" s="67"/>
    </row>
    <row r="128" spans="2:14" ht="18.75" customHeight="1" x14ac:dyDescent="0.35"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6"/>
      <c r="N128" s="67"/>
    </row>
    <row r="129" spans="2:14" ht="18.75" customHeight="1" x14ac:dyDescent="0.35"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6"/>
      <c r="N129" s="67"/>
    </row>
    <row r="130" spans="2:14" ht="18.75" customHeight="1" x14ac:dyDescent="0.35"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6"/>
      <c r="N130" s="67"/>
    </row>
    <row r="131" spans="2:14" ht="18.75" customHeight="1" x14ac:dyDescent="0.35"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6"/>
      <c r="N131" s="67"/>
    </row>
    <row r="132" spans="2:14" ht="18.75" customHeight="1" x14ac:dyDescent="0.35"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6"/>
      <c r="N132" s="67"/>
    </row>
    <row r="133" spans="2:14" ht="18.75" customHeight="1" x14ac:dyDescent="0.35"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6"/>
      <c r="N133" s="67"/>
    </row>
    <row r="134" spans="2:14" ht="18.75" customHeight="1" x14ac:dyDescent="0.35"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6"/>
      <c r="N134" s="67"/>
    </row>
    <row r="135" spans="2:14" ht="18.75" customHeight="1" x14ac:dyDescent="0.35"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6"/>
      <c r="N135" s="67"/>
    </row>
    <row r="136" spans="2:14" ht="18.75" customHeight="1" x14ac:dyDescent="0.35"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6"/>
      <c r="N136" s="67"/>
    </row>
    <row r="137" spans="2:14" ht="18.75" customHeight="1" x14ac:dyDescent="0.35"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6"/>
      <c r="N137" s="67"/>
    </row>
    <row r="138" spans="2:14" ht="18.75" customHeight="1" x14ac:dyDescent="0.35"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6"/>
      <c r="N138" s="67"/>
    </row>
    <row r="139" spans="2:14" ht="18.75" customHeight="1" x14ac:dyDescent="0.35"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6"/>
      <c r="N139" s="67"/>
    </row>
    <row r="140" spans="2:14" ht="18.75" customHeight="1" x14ac:dyDescent="0.35"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6"/>
      <c r="N140" s="67"/>
    </row>
    <row r="141" spans="2:14" ht="18.75" customHeight="1" x14ac:dyDescent="0.35"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6"/>
      <c r="N141" s="67"/>
    </row>
    <row r="142" spans="2:14" ht="18.75" customHeight="1" x14ac:dyDescent="0.35"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6"/>
      <c r="N142" s="67"/>
    </row>
    <row r="143" spans="2:14" ht="18.75" customHeight="1" x14ac:dyDescent="0.35"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6"/>
      <c r="N143" s="67"/>
    </row>
    <row r="144" spans="2:14" ht="18.75" customHeight="1" x14ac:dyDescent="0.35"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6"/>
      <c r="N144" s="67"/>
    </row>
    <row r="145" spans="2:14" ht="18.75" customHeight="1" x14ac:dyDescent="0.35"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6"/>
      <c r="N145" s="67"/>
    </row>
    <row r="146" spans="2:14" ht="18.75" customHeight="1" x14ac:dyDescent="0.35"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6"/>
      <c r="N146" s="67"/>
    </row>
    <row r="147" spans="2:14" ht="18.75" customHeight="1" x14ac:dyDescent="0.35"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6"/>
      <c r="N147" s="67"/>
    </row>
    <row r="148" spans="2:14" ht="18.75" customHeight="1" x14ac:dyDescent="0.35"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6"/>
      <c r="N148" s="67"/>
    </row>
    <row r="149" spans="2:14" ht="18.75" customHeight="1" x14ac:dyDescent="0.35"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6"/>
      <c r="N149" s="67"/>
    </row>
    <row r="150" spans="2:14" ht="18.75" customHeight="1" x14ac:dyDescent="0.35"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6"/>
      <c r="N150" s="67"/>
    </row>
    <row r="151" spans="2:14" ht="18.75" customHeight="1" x14ac:dyDescent="0.35"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6"/>
      <c r="N151" s="67"/>
    </row>
    <row r="152" spans="2:14" ht="18.75" customHeight="1" x14ac:dyDescent="0.35"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6"/>
      <c r="N152" s="67"/>
    </row>
    <row r="153" spans="2:14" ht="18.75" customHeight="1" x14ac:dyDescent="0.35"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6"/>
      <c r="N153" s="67"/>
    </row>
    <row r="154" spans="2:14" ht="18.75" customHeight="1" x14ac:dyDescent="0.35"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6"/>
      <c r="N154" s="67"/>
    </row>
    <row r="155" spans="2:14" ht="18.75" customHeight="1" x14ac:dyDescent="0.35"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6"/>
      <c r="N155" s="67"/>
    </row>
    <row r="156" spans="2:14" ht="18.75" customHeight="1" x14ac:dyDescent="0.35"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6"/>
      <c r="N156" s="67"/>
    </row>
    <row r="157" spans="2:14" ht="18.75" customHeight="1" x14ac:dyDescent="0.35"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6"/>
      <c r="N157" s="67"/>
    </row>
    <row r="158" spans="2:14" ht="18.75" customHeight="1" x14ac:dyDescent="0.35"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6"/>
      <c r="N158" s="67"/>
    </row>
    <row r="159" spans="2:14" ht="18.75" customHeight="1" x14ac:dyDescent="0.35"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6"/>
      <c r="N159" s="67"/>
    </row>
    <row r="160" spans="2:14" ht="18.75" customHeight="1" x14ac:dyDescent="0.35"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6"/>
      <c r="N160" s="67"/>
    </row>
    <row r="161" spans="2:14" ht="18.75" customHeight="1" x14ac:dyDescent="0.35"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6"/>
      <c r="N161" s="67"/>
    </row>
    <row r="162" spans="2:14" ht="18.75" customHeight="1" x14ac:dyDescent="0.35"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6"/>
      <c r="N162" s="67"/>
    </row>
    <row r="163" spans="2:14" ht="18.75" customHeight="1" x14ac:dyDescent="0.35"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6"/>
      <c r="N163" s="67"/>
    </row>
    <row r="164" spans="2:14" ht="18.75" customHeight="1" x14ac:dyDescent="0.35"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6"/>
      <c r="N164" s="67"/>
    </row>
    <row r="165" spans="2:14" ht="18.75" customHeight="1" x14ac:dyDescent="0.35"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6"/>
      <c r="N165" s="67"/>
    </row>
    <row r="166" spans="2:14" ht="18.75" customHeight="1" x14ac:dyDescent="0.35"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6"/>
      <c r="N166" s="67"/>
    </row>
    <row r="167" spans="2:14" ht="18.75" customHeight="1" x14ac:dyDescent="0.35"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6"/>
      <c r="N167" s="67"/>
    </row>
    <row r="168" spans="2:14" ht="18.75" customHeight="1" x14ac:dyDescent="0.35"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6"/>
      <c r="N168" s="67"/>
    </row>
    <row r="169" spans="2:14" ht="18.75" customHeight="1" x14ac:dyDescent="0.35"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6"/>
      <c r="N169" s="67"/>
    </row>
    <row r="170" spans="2:14" ht="18.75" customHeight="1" x14ac:dyDescent="0.35"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6"/>
      <c r="N170" s="67"/>
    </row>
    <row r="171" spans="2:14" ht="18.75" customHeight="1" x14ac:dyDescent="0.35"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6"/>
      <c r="N171" s="67"/>
    </row>
    <row r="172" spans="2:14" ht="18.75" customHeight="1" x14ac:dyDescent="0.35"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6"/>
      <c r="N172" s="67"/>
    </row>
    <row r="173" spans="2:14" ht="18.75" customHeight="1" x14ac:dyDescent="0.35"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6"/>
      <c r="N173" s="67"/>
    </row>
    <row r="174" spans="2:14" ht="18.75" customHeight="1" x14ac:dyDescent="0.35"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6"/>
      <c r="N174" s="67"/>
    </row>
    <row r="175" spans="2:14" ht="18.75" customHeight="1" x14ac:dyDescent="0.35"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6"/>
      <c r="N175" s="67"/>
    </row>
    <row r="176" spans="2:14" ht="18.75" customHeight="1" x14ac:dyDescent="0.35"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6"/>
      <c r="N176" s="67"/>
    </row>
    <row r="177" spans="2:14" ht="18.75" customHeight="1" x14ac:dyDescent="0.35"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6"/>
      <c r="N177" s="67"/>
    </row>
    <row r="178" spans="2:14" ht="18.75" customHeight="1" x14ac:dyDescent="0.35"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6"/>
      <c r="N178" s="67"/>
    </row>
    <row r="179" spans="2:14" ht="18.75" customHeight="1" x14ac:dyDescent="0.35"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6"/>
      <c r="N179" s="67"/>
    </row>
    <row r="180" spans="2:14" ht="18.75" customHeight="1" x14ac:dyDescent="0.35"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6"/>
      <c r="N180" s="67"/>
    </row>
    <row r="181" spans="2:14" ht="18.75" customHeight="1" x14ac:dyDescent="0.35"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6"/>
      <c r="N181" s="67"/>
    </row>
    <row r="182" spans="2:14" ht="18.75" customHeight="1" x14ac:dyDescent="0.35"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6"/>
      <c r="N182" s="67"/>
    </row>
    <row r="183" spans="2:14" ht="18.75" customHeight="1" x14ac:dyDescent="0.35"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6"/>
      <c r="N183" s="67"/>
    </row>
    <row r="184" spans="2:14" ht="18.75" customHeight="1" x14ac:dyDescent="0.35"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6"/>
      <c r="N184" s="67"/>
    </row>
    <row r="185" spans="2:14" ht="18.75" customHeight="1" x14ac:dyDescent="0.35"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6"/>
      <c r="N185" s="67"/>
    </row>
    <row r="186" spans="2:14" ht="18.75" customHeight="1" x14ac:dyDescent="0.35"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6"/>
      <c r="N186" s="67"/>
    </row>
    <row r="187" spans="2:14" ht="18.75" customHeight="1" x14ac:dyDescent="0.35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6"/>
      <c r="N187" s="67"/>
    </row>
    <row r="188" spans="2:14" ht="18.75" customHeight="1" x14ac:dyDescent="0.35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6"/>
      <c r="N188" s="67"/>
    </row>
    <row r="189" spans="2:14" ht="18.75" customHeight="1" x14ac:dyDescent="0.35"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6"/>
      <c r="N189" s="67"/>
    </row>
    <row r="190" spans="2:14" ht="18.75" customHeight="1" x14ac:dyDescent="0.35"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6"/>
      <c r="N190" s="67"/>
    </row>
    <row r="191" spans="2:14" ht="18.75" customHeight="1" x14ac:dyDescent="0.35"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6"/>
      <c r="N191" s="67"/>
    </row>
    <row r="192" spans="2:14" ht="18.75" customHeight="1" x14ac:dyDescent="0.35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6"/>
      <c r="N192" s="67"/>
    </row>
    <row r="193" spans="2:14" ht="18.75" customHeight="1" x14ac:dyDescent="0.35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6"/>
      <c r="N193" s="67"/>
    </row>
    <row r="194" spans="2:14" ht="18.75" customHeight="1" x14ac:dyDescent="0.35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6"/>
      <c r="N194" s="67"/>
    </row>
    <row r="195" spans="2:14" ht="18.75" customHeight="1" x14ac:dyDescent="0.35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6"/>
      <c r="N195" s="67"/>
    </row>
    <row r="196" spans="2:14" ht="18.75" customHeight="1" x14ac:dyDescent="0.35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6"/>
      <c r="N196" s="67"/>
    </row>
    <row r="197" spans="2:14" ht="18.75" customHeight="1" x14ac:dyDescent="0.35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6"/>
      <c r="N197" s="67"/>
    </row>
    <row r="198" spans="2:14" ht="18.75" customHeight="1" x14ac:dyDescent="0.35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6"/>
      <c r="N198" s="67"/>
    </row>
    <row r="199" spans="2:14" ht="18.75" customHeight="1" x14ac:dyDescent="0.35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6"/>
      <c r="N199" s="67"/>
    </row>
    <row r="200" spans="2:14" ht="18.75" customHeight="1" x14ac:dyDescent="0.35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6"/>
      <c r="N200" s="67"/>
    </row>
    <row r="201" spans="2:14" ht="18.75" customHeight="1" x14ac:dyDescent="0.35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6"/>
      <c r="N201" s="67"/>
    </row>
    <row r="202" spans="2:14" ht="18.75" customHeight="1" x14ac:dyDescent="0.35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6"/>
      <c r="N202" s="67"/>
    </row>
    <row r="203" spans="2:14" ht="18.75" customHeight="1" x14ac:dyDescent="0.35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6"/>
      <c r="N203" s="67"/>
    </row>
    <row r="204" spans="2:14" ht="18.75" customHeight="1" x14ac:dyDescent="0.35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6"/>
      <c r="N204" s="67"/>
    </row>
    <row r="205" spans="2:14" ht="18.75" customHeight="1" x14ac:dyDescent="0.35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6"/>
      <c r="N205" s="67"/>
    </row>
    <row r="206" spans="2:14" ht="18.75" customHeight="1" x14ac:dyDescent="0.35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6"/>
      <c r="N206" s="67"/>
    </row>
    <row r="207" spans="2:14" ht="18.75" customHeight="1" x14ac:dyDescent="0.35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6"/>
      <c r="N207" s="67"/>
    </row>
    <row r="208" spans="2:14" ht="18.75" customHeight="1" x14ac:dyDescent="0.35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6"/>
      <c r="N208" s="67"/>
    </row>
    <row r="209" spans="2:14" ht="18.75" customHeight="1" x14ac:dyDescent="0.35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6"/>
      <c r="N209" s="67"/>
    </row>
    <row r="210" spans="2:14" ht="18.75" customHeight="1" x14ac:dyDescent="0.35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6"/>
      <c r="N210" s="67"/>
    </row>
    <row r="211" spans="2:14" ht="18.75" customHeight="1" x14ac:dyDescent="0.35"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6"/>
      <c r="N211" s="67"/>
    </row>
    <row r="212" spans="2:14" ht="18.75" customHeight="1" x14ac:dyDescent="0.35"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6"/>
      <c r="N212" s="67"/>
    </row>
    <row r="213" spans="2:14" ht="18.75" customHeight="1" x14ac:dyDescent="0.35"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6"/>
      <c r="N213" s="67"/>
    </row>
    <row r="214" spans="2:14" ht="18.75" customHeight="1" x14ac:dyDescent="0.35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6"/>
      <c r="N214" s="67"/>
    </row>
    <row r="215" spans="2:14" ht="18.75" customHeight="1" x14ac:dyDescent="0.35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6"/>
      <c r="N215" s="67"/>
    </row>
    <row r="216" spans="2:14" ht="18.75" customHeight="1" x14ac:dyDescent="0.35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6"/>
      <c r="N216" s="67"/>
    </row>
    <row r="217" spans="2:14" ht="18.75" customHeight="1" x14ac:dyDescent="0.35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6"/>
      <c r="N217" s="67"/>
    </row>
    <row r="218" spans="2:14" ht="18.75" customHeight="1" x14ac:dyDescent="0.35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6"/>
      <c r="N218" s="67"/>
    </row>
    <row r="219" spans="2:14" ht="18.75" customHeight="1" x14ac:dyDescent="0.35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6"/>
      <c r="N219" s="67"/>
    </row>
    <row r="220" spans="2:14" ht="18.75" customHeight="1" x14ac:dyDescent="0.35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6"/>
      <c r="N220" s="67"/>
    </row>
    <row r="221" spans="2:14" ht="18.75" customHeight="1" x14ac:dyDescent="0.35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6"/>
      <c r="N221" s="67"/>
    </row>
    <row r="222" spans="2:14" ht="18.75" customHeight="1" x14ac:dyDescent="0.35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6"/>
      <c r="N222" s="67"/>
    </row>
    <row r="223" spans="2:14" ht="18.75" customHeight="1" x14ac:dyDescent="0.35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6"/>
      <c r="N223" s="67"/>
    </row>
    <row r="224" spans="2:14" ht="18.75" customHeight="1" x14ac:dyDescent="0.35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6"/>
      <c r="N224" s="67"/>
    </row>
    <row r="225" spans="2:14" ht="18.75" customHeight="1" x14ac:dyDescent="0.35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6"/>
      <c r="N225" s="67"/>
    </row>
    <row r="226" spans="2:14" ht="18.75" customHeight="1" x14ac:dyDescent="0.35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6"/>
      <c r="N226" s="67"/>
    </row>
    <row r="227" spans="2:14" ht="18.75" customHeight="1" x14ac:dyDescent="0.35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6"/>
      <c r="N227" s="67"/>
    </row>
    <row r="228" spans="2:14" ht="18.75" customHeight="1" x14ac:dyDescent="0.35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6"/>
      <c r="N228" s="67"/>
    </row>
    <row r="229" spans="2:14" ht="18.75" customHeight="1" x14ac:dyDescent="0.35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6"/>
      <c r="N229" s="67"/>
    </row>
    <row r="230" spans="2:14" ht="18.75" customHeight="1" x14ac:dyDescent="0.35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6"/>
      <c r="N230" s="67"/>
    </row>
    <row r="231" spans="2:14" ht="18.75" customHeight="1" x14ac:dyDescent="0.35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6"/>
      <c r="N231" s="67"/>
    </row>
    <row r="232" spans="2:14" ht="18.75" customHeight="1" x14ac:dyDescent="0.35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6"/>
      <c r="N232" s="67"/>
    </row>
    <row r="233" spans="2:14" ht="18.75" customHeight="1" x14ac:dyDescent="0.35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6"/>
      <c r="N233" s="67"/>
    </row>
    <row r="234" spans="2:14" ht="18.75" customHeight="1" x14ac:dyDescent="0.35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6"/>
      <c r="N234" s="67"/>
    </row>
    <row r="235" spans="2:14" ht="18.75" customHeight="1" x14ac:dyDescent="0.35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6"/>
      <c r="N235" s="67"/>
    </row>
    <row r="236" spans="2:14" ht="18.75" customHeight="1" x14ac:dyDescent="0.35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6"/>
      <c r="N236" s="67"/>
    </row>
    <row r="237" spans="2:14" ht="18.75" customHeight="1" x14ac:dyDescent="0.35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6"/>
      <c r="N237" s="67"/>
    </row>
    <row r="238" spans="2:14" ht="18.75" customHeight="1" x14ac:dyDescent="0.35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6"/>
      <c r="N238" s="67"/>
    </row>
    <row r="239" spans="2:14" ht="18.75" customHeight="1" x14ac:dyDescent="0.35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6"/>
      <c r="N239" s="67"/>
    </row>
    <row r="240" spans="2:14" ht="18.75" customHeight="1" x14ac:dyDescent="0.35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6"/>
      <c r="N240" s="67"/>
    </row>
    <row r="241" spans="2:14" ht="18.75" customHeight="1" x14ac:dyDescent="0.35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6"/>
      <c r="N241" s="67"/>
    </row>
    <row r="242" spans="2:14" ht="18.75" customHeight="1" x14ac:dyDescent="0.35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6"/>
      <c r="N242" s="67"/>
    </row>
    <row r="243" spans="2:14" ht="18.75" customHeight="1" x14ac:dyDescent="0.35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6"/>
      <c r="N243" s="67"/>
    </row>
    <row r="244" spans="2:14" ht="18.75" customHeight="1" x14ac:dyDescent="0.35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6"/>
      <c r="N244" s="67"/>
    </row>
    <row r="245" spans="2:14" ht="18.75" customHeight="1" x14ac:dyDescent="0.35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6"/>
      <c r="N245" s="67"/>
    </row>
    <row r="246" spans="2:14" ht="18.75" customHeight="1" x14ac:dyDescent="0.35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6"/>
      <c r="N246" s="67"/>
    </row>
    <row r="247" spans="2:14" ht="18.75" customHeight="1" x14ac:dyDescent="0.35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6"/>
      <c r="N247" s="67"/>
    </row>
    <row r="248" spans="2:14" ht="18.75" customHeight="1" x14ac:dyDescent="0.35"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6"/>
      <c r="N248" s="67"/>
    </row>
    <row r="249" spans="2:14" ht="18.75" customHeight="1" x14ac:dyDescent="0.35"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6"/>
      <c r="N249" s="67"/>
    </row>
    <row r="250" spans="2:14" ht="18.75" customHeight="1" x14ac:dyDescent="0.35"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6"/>
      <c r="N250" s="67"/>
    </row>
    <row r="251" spans="2:14" ht="18.75" customHeight="1" x14ac:dyDescent="0.35"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6"/>
      <c r="N251" s="67"/>
    </row>
    <row r="252" spans="2:14" ht="18.75" customHeight="1" x14ac:dyDescent="0.35"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6"/>
      <c r="N252" s="67"/>
    </row>
    <row r="253" spans="2:14" ht="18.75" customHeight="1" x14ac:dyDescent="0.35"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6"/>
      <c r="N253" s="67"/>
    </row>
    <row r="254" spans="2:14" ht="18.75" customHeight="1" x14ac:dyDescent="0.35"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6"/>
      <c r="N254" s="67"/>
    </row>
    <row r="255" spans="2:14" ht="18.75" customHeight="1" x14ac:dyDescent="0.35"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6"/>
      <c r="N255" s="67"/>
    </row>
    <row r="256" spans="2:14" ht="18.75" customHeight="1" x14ac:dyDescent="0.35"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6"/>
      <c r="N256" s="67"/>
    </row>
    <row r="257" spans="2:14" ht="18.75" customHeight="1" x14ac:dyDescent="0.35"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6"/>
      <c r="N257" s="67"/>
    </row>
    <row r="258" spans="2:14" ht="18.75" customHeight="1" x14ac:dyDescent="0.35"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6"/>
      <c r="N258" s="67"/>
    </row>
    <row r="259" spans="2:14" ht="18.75" customHeight="1" x14ac:dyDescent="0.35"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6"/>
      <c r="N259" s="67"/>
    </row>
    <row r="260" spans="2:14" ht="18.75" customHeight="1" x14ac:dyDescent="0.35"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6"/>
      <c r="N260" s="67"/>
    </row>
    <row r="261" spans="2:14" ht="18.75" customHeight="1" x14ac:dyDescent="0.35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6"/>
      <c r="N261" s="67"/>
    </row>
    <row r="262" spans="2:14" ht="18.75" customHeight="1" x14ac:dyDescent="0.35"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6"/>
      <c r="N262" s="67"/>
    </row>
    <row r="263" spans="2:14" ht="18.75" customHeight="1" x14ac:dyDescent="0.35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6"/>
      <c r="N263" s="67"/>
    </row>
    <row r="264" spans="2:14" ht="18.75" customHeight="1" x14ac:dyDescent="0.35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6"/>
      <c r="N264" s="67"/>
    </row>
    <row r="265" spans="2:14" ht="18.75" customHeight="1" x14ac:dyDescent="0.35"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6"/>
      <c r="N265" s="67"/>
    </row>
    <row r="266" spans="2:14" ht="18.75" customHeight="1" x14ac:dyDescent="0.35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6"/>
      <c r="N266" s="67"/>
    </row>
    <row r="267" spans="2:14" ht="18.75" customHeight="1" x14ac:dyDescent="0.35"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6"/>
      <c r="N267" s="67"/>
    </row>
    <row r="268" spans="2:14" ht="18.75" customHeight="1" x14ac:dyDescent="0.35"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6"/>
      <c r="N268" s="67"/>
    </row>
    <row r="269" spans="2:14" ht="18.75" customHeight="1" x14ac:dyDescent="0.35"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6"/>
      <c r="N269" s="67"/>
    </row>
    <row r="270" spans="2:14" ht="18.75" customHeight="1" x14ac:dyDescent="0.35"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6"/>
      <c r="N270" s="67"/>
    </row>
    <row r="271" spans="2:14" ht="18.75" customHeight="1" x14ac:dyDescent="0.35"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6"/>
      <c r="N271" s="67"/>
    </row>
    <row r="272" spans="2:14" ht="18.75" customHeight="1" x14ac:dyDescent="0.35"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6"/>
      <c r="N272" s="67"/>
    </row>
    <row r="273" spans="2:14" ht="18.75" customHeight="1" x14ac:dyDescent="0.35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6"/>
      <c r="N273" s="67"/>
    </row>
    <row r="274" spans="2:14" ht="18.75" customHeight="1" x14ac:dyDescent="0.35"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6"/>
      <c r="N274" s="67"/>
    </row>
    <row r="275" spans="2:14" ht="18.75" customHeight="1" x14ac:dyDescent="0.35"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6"/>
      <c r="N275" s="67"/>
    </row>
    <row r="276" spans="2:14" ht="18.75" customHeight="1" x14ac:dyDescent="0.35"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6"/>
      <c r="N276" s="67"/>
    </row>
    <row r="277" spans="2:14" ht="18.75" customHeight="1" x14ac:dyDescent="0.35"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6"/>
      <c r="N277" s="67"/>
    </row>
    <row r="278" spans="2:14" ht="18.75" customHeight="1" x14ac:dyDescent="0.35"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6"/>
      <c r="N278" s="67"/>
    </row>
    <row r="279" spans="2:14" ht="18.75" customHeight="1" x14ac:dyDescent="0.35"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6"/>
      <c r="N279" s="67"/>
    </row>
    <row r="280" spans="2:14" ht="18.75" customHeight="1" x14ac:dyDescent="0.35"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6"/>
      <c r="N280" s="67"/>
    </row>
    <row r="281" spans="2:14" ht="18.75" customHeight="1" x14ac:dyDescent="0.35"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6"/>
      <c r="N281" s="67"/>
    </row>
    <row r="282" spans="2:14" ht="18.75" customHeight="1" x14ac:dyDescent="0.35"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6"/>
      <c r="N282" s="67"/>
    </row>
    <row r="283" spans="2:14" ht="18.75" customHeight="1" x14ac:dyDescent="0.35"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6"/>
      <c r="N283" s="67"/>
    </row>
    <row r="284" spans="2:14" ht="18.75" customHeight="1" x14ac:dyDescent="0.35"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6"/>
      <c r="N284" s="67"/>
    </row>
    <row r="285" spans="2:14" ht="18.75" customHeight="1" x14ac:dyDescent="0.35"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6"/>
      <c r="N285" s="67"/>
    </row>
    <row r="286" spans="2:14" ht="18.75" customHeight="1" x14ac:dyDescent="0.35"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6"/>
      <c r="N286" s="67"/>
    </row>
    <row r="287" spans="2:14" ht="18.75" customHeight="1" x14ac:dyDescent="0.35"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6"/>
      <c r="N287" s="67"/>
    </row>
    <row r="288" spans="2:14" ht="18.75" customHeight="1" x14ac:dyDescent="0.35"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6"/>
      <c r="N288" s="67"/>
    </row>
    <row r="289" spans="2:14" ht="18.75" customHeight="1" x14ac:dyDescent="0.35"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6"/>
      <c r="N289" s="67"/>
    </row>
    <row r="290" spans="2:14" ht="18.75" customHeight="1" x14ac:dyDescent="0.35"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6"/>
      <c r="N290" s="67"/>
    </row>
    <row r="291" spans="2:14" ht="18.75" customHeight="1" x14ac:dyDescent="0.35"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6"/>
      <c r="N291" s="67"/>
    </row>
    <row r="292" spans="2:14" ht="18.75" customHeight="1" x14ac:dyDescent="0.35"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6"/>
      <c r="N292" s="67"/>
    </row>
    <row r="293" spans="2:14" ht="18.75" customHeight="1" x14ac:dyDescent="0.35"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6"/>
      <c r="N293" s="67"/>
    </row>
    <row r="294" spans="2:14" ht="18.75" customHeight="1" x14ac:dyDescent="0.35"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6"/>
      <c r="N294" s="67"/>
    </row>
    <row r="295" spans="2:14" ht="18.75" customHeight="1" x14ac:dyDescent="0.35"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6"/>
      <c r="N295" s="67"/>
    </row>
    <row r="296" spans="2:14" ht="18.75" customHeight="1" x14ac:dyDescent="0.35"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6"/>
      <c r="N296" s="67"/>
    </row>
    <row r="297" spans="2:14" ht="18.75" customHeight="1" x14ac:dyDescent="0.35"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6"/>
      <c r="N297" s="67"/>
    </row>
    <row r="298" spans="2:14" ht="18.75" customHeight="1" x14ac:dyDescent="0.35"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6"/>
      <c r="N298" s="67"/>
    </row>
    <row r="299" spans="2:14" ht="18.75" customHeight="1" x14ac:dyDescent="0.35"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6"/>
      <c r="N299" s="67"/>
    </row>
    <row r="300" spans="2:14" ht="18.75" customHeight="1" x14ac:dyDescent="0.35"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6"/>
      <c r="N300" s="67"/>
    </row>
    <row r="301" spans="2:14" ht="18.75" customHeight="1" x14ac:dyDescent="0.35"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6"/>
      <c r="N301" s="67"/>
    </row>
    <row r="302" spans="2:14" ht="18.75" customHeight="1" x14ac:dyDescent="0.35"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6"/>
      <c r="N302" s="67"/>
    </row>
    <row r="303" spans="2:14" ht="18.75" customHeight="1" x14ac:dyDescent="0.35"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6"/>
      <c r="N303" s="67"/>
    </row>
    <row r="304" spans="2:14" ht="18.75" customHeight="1" x14ac:dyDescent="0.35"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6"/>
      <c r="N304" s="67"/>
    </row>
    <row r="305" spans="2:14" ht="18.75" customHeight="1" x14ac:dyDescent="0.35"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6"/>
      <c r="N305" s="67"/>
    </row>
    <row r="306" spans="2:14" ht="18.75" customHeight="1" x14ac:dyDescent="0.35"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6"/>
      <c r="N306" s="67"/>
    </row>
    <row r="307" spans="2:14" ht="18.75" customHeight="1" x14ac:dyDescent="0.35"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6"/>
      <c r="N307" s="67"/>
    </row>
    <row r="308" spans="2:14" ht="18.75" customHeight="1" x14ac:dyDescent="0.35"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6"/>
      <c r="N308" s="67"/>
    </row>
    <row r="309" spans="2:14" ht="18.75" customHeight="1" x14ac:dyDescent="0.35"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6"/>
      <c r="N309" s="67"/>
    </row>
    <row r="310" spans="2:14" ht="18.75" customHeight="1" x14ac:dyDescent="0.35"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6"/>
      <c r="N310" s="67"/>
    </row>
    <row r="311" spans="2:14" ht="18.75" customHeight="1" x14ac:dyDescent="0.35"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6"/>
      <c r="N311" s="67"/>
    </row>
    <row r="312" spans="2:14" ht="18.75" customHeight="1" x14ac:dyDescent="0.35"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6"/>
      <c r="N312" s="67"/>
    </row>
    <row r="313" spans="2:14" ht="18.75" customHeight="1" x14ac:dyDescent="0.35"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6"/>
      <c r="N313" s="67"/>
    </row>
    <row r="314" spans="2:14" ht="18.75" customHeight="1" x14ac:dyDescent="0.35"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6"/>
      <c r="N314" s="67"/>
    </row>
    <row r="315" spans="2:14" ht="18.75" customHeight="1" x14ac:dyDescent="0.35"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6"/>
      <c r="N315" s="67"/>
    </row>
    <row r="316" spans="2:14" ht="18.75" customHeight="1" x14ac:dyDescent="0.35"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6"/>
      <c r="N316" s="67"/>
    </row>
    <row r="317" spans="2:14" ht="18.75" customHeight="1" x14ac:dyDescent="0.35"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6"/>
      <c r="N317" s="67"/>
    </row>
    <row r="318" spans="2:14" ht="18.75" customHeight="1" x14ac:dyDescent="0.35"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6"/>
      <c r="N318" s="67"/>
    </row>
    <row r="319" spans="2:14" ht="18.75" customHeight="1" x14ac:dyDescent="0.35"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6"/>
      <c r="N319" s="67"/>
    </row>
    <row r="320" spans="2:14" ht="18.75" customHeight="1" x14ac:dyDescent="0.35"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6"/>
      <c r="N320" s="67"/>
    </row>
    <row r="321" spans="2:14" ht="18.75" customHeight="1" x14ac:dyDescent="0.35"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6"/>
      <c r="N321" s="67"/>
    </row>
    <row r="322" spans="2:14" ht="18.75" customHeight="1" x14ac:dyDescent="0.35"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6"/>
      <c r="N322" s="67"/>
    </row>
    <row r="323" spans="2:14" ht="18.75" customHeight="1" x14ac:dyDescent="0.35"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6"/>
      <c r="N323" s="67"/>
    </row>
    <row r="324" spans="2:14" ht="18.75" customHeight="1" x14ac:dyDescent="0.35"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6"/>
      <c r="N324" s="67"/>
    </row>
    <row r="325" spans="2:14" ht="18.75" customHeight="1" x14ac:dyDescent="0.35"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6"/>
      <c r="N325" s="67"/>
    </row>
    <row r="326" spans="2:14" ht="18.75" customHeight="1" x14ac:dyDescent="0.35"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6"/>
      <c r="N326" s="67"/>
    </row>
    <row r="327" spans="2:14" ht="18.75" customHeight="1" x14ac:dyDescent="0.35"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6"/>
      <c r="N327" s="67"/>
    </row>
    <row r="328" spans="2:14" ht="18.75" customHeight="1" x14ac:dyDescent="0.35"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6"/>
      <c r="N328" s="67"/>
    </row>
    <row r="329" spans="2:14" ht="18.75" customHeight="1" x14ac:dyDescent="0.35"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6"/>
      <c r="N329" s="67"/>
    </row>
    <row r="330" spans="2:14" ht="18.75" customHeight="1" x14ac:dyDescent="0.35"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6"/>
      <c r="N330" s="67"/>
    </row>
    <row r="331" spans="2:14" ht="18.75" customHeight="1" x14ac:dyDescent="0.35"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6"/>
      <c r="N331" s="67"/>
    </row>
    <row r="332" spans="2:14" ht="18.75" customHeight="1" x14ac:dyDescent="0.35"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6"/>
      <c r="N332" s="67"/>
    </row>
    <row r="333" spans="2:14" ht="18.75" customHeight="1" x14ac:dyDescent="0.35"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6"/>
      <c r="N333" s="67"/>
    </row>
    <row r="334" spans="2:14" ht="18.75" customHeight="1" x14ac:dyDescent="0.35"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6"/>
      <c r="N334" s="67"/>
    </row>
    <row r="335" spans="2:14" ht="18.75" customHeight="1" x14ac:dyDescent="0.35"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6"/>
      <c r="N335" s="67"/>
    </row>
    <row r="336" spans="2:14" ht="18.75" customHeight="1" x14ac:dyDescent="0.35"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6"/>
      <c r="N336" s="67"/>
    </row>
    <row r="337" spans="2:14" ht="18.75" customHeight="1" x14ac:dyDescent="0.35"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6"/>
      <c r="N337" s="67"/>
    </row>
    <row r="338" spans="2:14" ht="18.75" customHeight="1" x14ac:dyDescent="0.35"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6"/>
      <c r="N338" s="67"/>
    </row>
    <row r="339" spans="2:14" ht="18.75" customHeight="1" x14ac:dyDescent="0.35"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6"/>
      <c r="N339" s="67"/>
    </row>
    <row r="340" spans="2:14" ht="18.75" customHeight="1" x14ac:dyDescent="0.35"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6"/>
      <c r="N340" s="67"/>
    </row>
    <row r="341" spans="2:14" ht="18.75" customHeight="1" x14ac:dyDescent="0.35"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6"/>
      <c r="N341" s="67"/>
    </row>
    <row r="342" spans="2:14" ht="18.75" customHeight="1" x14ac:dyDescent="0.35"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6"/>
      <c r="N342" s="67"/>
    </row>
    <row r="343" spans="2:14" ht="18.75" customHeight="1" x14ac:dyDescent="0.35"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6"/>
      <c r="N343" s="67"/>
    </row>
    <row r="344" spans="2:14" ht="18.75" customHeight="1" x14ac:dyDescent="0.35"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6"/>
      <c r="N344" s="67"/>
    </row>
    <row r="345" spans="2:14" ht="18.75" customHeight="1" x14ac:dyDescent="0.35"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6"/>
      <c r="N345" s="67"/>
    </row>
    <row r="346" spans="2:14" ht="18.75" customHeight="1" x14ac:dyDescent="0.35"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6"/>
      <c r="N346" s="67"/>
    </row>
    <row r="347" spans="2:14" ht="18.75" customHeight="1" x14ac:dyDescent="0.35"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6"/>
      <c r="N347" s="67"/>
    </row>
    <row r="348" spans="2:14" ht="18.75" customHeight="1" x14ac:dyDescent="0.35"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6"/>
      <c r="N348" s="67"/>
    </row>
    <row r="349" spans="2:14" ht="18.75" customHeight="1" x14ac:dyDescent="0.35"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6"/>
      <c r="N349" s="67"/>
    </row>
    <row r="350" spans="2:14" ht="18.75" customHeight="1" x14ac:dyDescent="0.35"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6"/>
      <c r="N350" s="67"/>
    </row>
    <row r="351" spans="2:14" ht="18.75" customHeight="1" x14ac:dyDescent="0.35"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6"/>
      <c r="N351" s="67"/>
    </row>
    <row r="352" spans="2:14" ht="18.75" customHeight="1" x14ac:dyDescent="0.35"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6"/>
      <c r="N352" s="67"/>
    </row>
    <row r="353" spans="2:14" ht="18.75" customHeight="1" x14ac:dyDescent="0.35"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6"/>
      <c r="N353" s="67"/>
    </row>
    <row r="354" spans="2:14" ht="18.75" customHeight="1" x14ac:dyDescent="0.35"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6"/>
      <c r="N354" s="67"/>
    </row>
    <row r="355" spans="2:14" ht="18.75" customHeight="1" x14ac:dyDescent="0.35"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6"/>
      <c r="N355" s="67"/>
    </row>
    <row r="356" spans="2:14" ht="18.75" customHeight="1" x14ac:dyDescent="0.35"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6"/>
      <c r="N356" s="67"/>
    </row>
    <row r="357" spans="2:14" ht="18.75" customHeight="1" x14ac:dyDescent="0.35"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6"/>
      <c r="N357" s="67"/>
    </row>
    <row r="358" spans="2:14" ht="18.75" customHeight="1" x14ac:dyDescent="0.35"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6"/>
      <c r="N358" s="67"/>
    </row>
    <row r="359" spans="2:14" ht="18.75" customHeight="1" x14ac:dyDescent="0.35"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6"/>
      <c r="N359" s="67"/>
    </row>
    <row r="360" spans="2:14" ht="18.75" customHeight="1" x14ac:dyDescent="0.35"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6"/>
      <c r="N360" s="67"/>
    </row>
    <row r="361" spans="2:14" ht="18.75" customHeight="1" x14ac:dyDescent="0.35"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6"/>
      <c r="N361" s="67"/>
    </row>
    <row r="362" spans="2:14" ht="18.75" customHeight="1" x14ac:dyDescent="0.35"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6"/>
      <c r="N362" s="67"/>
    </row>
    <row r="363" spans="2:14" ht="18.75" customHeight="1" x14ac:dyDescent="0.35"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6"/>
      <c r="N363" s="67"/>
    </row>
    <row r="364" spans="2:14" ht="18.75" customHeight="1" x14ac:dyDescent="0.35"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6"/>
      <c r="N364" s="67"/>
    </row>
    <row r="365" spans="2:14" ht="18.75" customHeight="1" x14ac:dyDescent="0.35"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6"/>
      <c r="N365" s="67"/>
    </row>
    <row r="366" spans="2:14" ht="18.75" customHeight="1" x14ac:dyDescent="0.35"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6"/>
      <c r="N366" s="67"/>
    </row>
    <row r="367" spans="2:14" ht="18.75" customHeight="1" x14ac:dyDescent="0.35"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6"/>
      <c r="N367" s="67"/>
    </row>
    <row r="368" spans="2:14" ht="18.75" customHeight="1" x14ac:dyDescent="0.35"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6"/>
      <c r="N368" s="67"/>
    </row>
    <row r="369" spans="2:14" ht="18.75" customHeight="1" x14ac:dyDescent="0.35"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6"/>
      <c r="N369" s="67"/>
    </row>
    <row r="370" spans="2:14" ht="18.75" customHeight="1" x14ac:dyDescent="0.35"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6"/>
      <c r="N370" s="67"/>
    </row>
    <row r="371" spans="2:14" ht="18.75" customHeight="1" x14ac:dyDescent="0.35"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6"/>
      <c r="N371" s="67"/>
    </row>
    <row r="372" spans="2:14" ht="18.75" customHeight="1" x14ac:dyDescent="0.35"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6"/>
      <c r="N372" s="67"/>
    </row>
    <row r="373" spans="2:14" ht="18.75" customHeight="1" x14ac:dyDescent="0.35"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6"/>
      <c r="N373" s="67"/>
    </row>
    <row r="374" spans="2:14" ht="18.75" customHeight="1" x14ac:dyDescent="0.35"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6"/>
      <c r="N374" s="67"/>
    </row>
    <row r="375" spans="2:14" ht="18.75" customHeight="1" x14ac:dyDescent="0.35"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6"/>
      <c r="N375" s="67"/>
    </row>
    <row r="376" spans="2:14" ht="18.75" customHeight="1" x14ac:dyDescent="0.35"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6"/>
      <c r="N376" s="67"/>
    </row>
    <row r="377" spans="2:14" ht="18.75" customHeight="1" x14ac:dyDescent="0.35"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6"/>
      <c r="N377" s="67"/>
    </row>
    <row r="378" spans="2:14" ht="18.75" customHeight="1" x14ac:dyDescent="0.35"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6"/>
      <c r="N378" s="67"/>
    </row>
    <row r="379" spans="2:14" ht="18.75" customHeight="1" x14ac:dyDescent="0.35"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6"/>
      <c r="N379" s="67"/>
    </row>
    <row r="380" spans="2:14" ht="18.75" customHeight="1" x14ac:dyDescent="0.35"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6"/>
      <c r="N380" s="67"/>
    </row>
    <row r="381" spans="2:14" ht="18.75" customHeight="1" x14ac:dyDescent="0.35"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6"/>
      <c r="N381" s="67"/>
    </row>
    <row r="382" spans="2:14" ht="18.75" customHeight="1" x14ac:dyDescent="0.35"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6"/>
      <c r="N382" s="67"/>
    </row>
    <row r="383" spans="2:14" ht="18.75" customHeight="1" x14ac:dyDescent="0.35"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6"/>
      <c r="N383" s="67"/>
    </row>
    <row r="384" spans="2:14" ht="18.75" customHeight="1" x14ac:dyDescent="0.35"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6"/>
      <c r="N384" s="67"/>
    </row>
    <row r="385" spans="2:14" ht="18.75" customHeight="1" x14ac:dyDescent="0.35"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6"/>
      <c r="N385" s="67"/>
    </row>
    <row r="386" spans="2:14" ht="18.75" customHeight="1" x14ac:dyDescent="0.35"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6"/>
      <c r="N386" s="67"/>
    </row>
    <row r="387" spans="2:14" ht="18.75" customHeight="1" x14ac:dyDescent="0.35"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6"/>
      <c r="N387" s="67"/>
    </row>
    <row r="388" spans="2:14" ht="18.75" customHeight="1" x14ac:dyDescent="0.35"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6"/>
      <c r="N388" s="67"/>
    </row>
    <row r="389" spans="2:14" ht="18.75" customHeight="1" x14ac:dyDescent="0.35"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6"/>
      <c r="N389" s="67"/>
    </row>
    <row r="390" spans="2:14" ht="18.75" customHeight="1" x14ac:dyDescent="0.35"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6"/>
      <c r="N390" s="67"/>
    </row>
    <row r="391" spans="2:14" ht="18.75" customHeight="1" x14ac:dyDescent="0.35"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6"/>
      <c r="N391" s="67"/>
    </row>
    <row r="392" spans="2:14" ht="18.75" customHeight="1" x14ac:dyDescent="0.35"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6"/>
      <c r="N392" s="67"/>
    </row>
    <row r="393" spans="2:14" ht="18.75" customHeight="1" x14ac:dyDescent="0.35"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6"/>
      <c r="N393" s="67"/>
    </row>
    <row r="394" spans="2:14" ht="18.75" customHeight="1" x14ac:dyDescent="0.35"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6"/>
      <c r="N394" s="67"/>
    </row>
    <row r="395" spans="2:14" ht="18.75" customHeight="1" x14ac:dyDescent="0.35"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6"/>
      <c r="N395" s="67"/>
    </row>
    <row r="396" spans="2:14" ht="18.75" customHeight="1" x14ac:dyDescent="0.35"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6"/>
      <c r="N396" s="67"/>
    </row>
    <row r="397" spans="2:14" ht="18.75" customHeight="1" x14ac:dyDescent="0.35"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6"/>
      <c r="N397" s="67"/>
    </row>
    <row r="398" spans="2:14" ht="18.75" customHeight="1" x14ac:dyDescent="0.35"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6"/>
      <c r="N398" s="67"/>
    </row>
    <row r="399" spans="2:14" ht="18.75" customHeight="1" x14ac:dyDescent="0.35"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6"/>
      <c r="N399" s="67"/>
    </row>
    <row r="400" spans="2:14" ht="18.75" customHeight="1" x14ac:dyDescent="0.35"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6"/>
      <c r="N400" s="67"/>
    </row>
    <row r="401" spans="2:14" ht="18.75" customHeight="1" x14ac:dyDescent="0.35"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6"/>
      <c r="N401" s="67"/>
    </row>
    <row r="402" spans="2:14" ht="18.75" customHeight="1" x14ac:dyDescent="0.35"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6"/>
      <c r="N402" s="67"/>
    </row>
    <row r="403" spans="2:14" ht="18.75" customHeight="1" x14ac:dyDescent="0.35"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6"/>
      <c r="N403" s="67"/>
    </row>
    <row r="404" spans="2:14" ht="18.75" customHeight="1" x14ac:dyDescent="0.35"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6"/>
      <c r="N404" s="67"/>
    </row>
    <row r="405" spans="2:14" ht="18.75" customHeight="1" x14ac:dyDescent="0.35"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6"/>
      <c r="N405" s="67"/>
    </row>
    <row r="406" spans="2:14" ht="18.75" customHeight="1" x14ac:dyDescent="0.35"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6"/>
      <c r="N406" s="67"/>
    </row>
    <row r="407" spans="2:14" ht="18.75" customHeight="1" x14ac:dyDescent="0.35"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6"/>
      <c r="N407" s="67"/>
    </row>
    <row r="408" spans="2:14" ht="18.75" customHeight="1" x14ac:dyDescent="0.35"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6"/>
      <c r="N408" s="67"/>
    </row>
    <row r="409" spans="2:14" ht="18.75" customHeight="1" x14ac:dyDescent="0.35"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6"/>
      <c r="N409" s="67"/>
    </row>
    <row r="410" spans="2:14" ht="18.75" customHeight="1" x14ac:dyDescent="0.35"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6"/>
      <c r="N410" s="67"/>
    </row>
    <row r="411" spans="2:14" ht="18.75" customHeight="1" x14ac:dyDescent="0.35"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6"/>
      <c r="N411" s="67"/>
    </row>
    <row r="412" spans="2:14" ht="18.75" customHeight="1" x14ac:dyDescent="0.35"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6"/>
      <c r="N412" s="67"/>
    </row>
    <row r="413" spans="2:14" ht="18.75" customHeight="1" x14ac:dyDescent="0.35"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6"/>
      <c r="N413" s="67"/>
    </row>
    <row r="414" spans="2:14" ht="18.75" customHeight="1" x14ac:dyDescent="0.35"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6"/>
      <c r="N414" s="67"/>
    </row>
    <row r="415" spans="2:14" ht="18.75" customHeight="1" x14ac:dyDescent="0.35"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6"/>
      <c r="N415" s="67"/>
    </row>
    <row r="416" spans="2:14" ht="18.75" customHeight="1" x14ac:dyDescent="0.35"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6"/>
      <c r="N416" s="67"/>
    </row>
    <row r="417" spans="2:14" ht="18.75" customHeight="1" x14ac:dyDescent="0.35"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6"/>
      <c r="N417" s="67"/>
    </row>
    <row r="418" spans="2:14" ht="18.75" customHeight="1" x14ac:dyDescent="0.35"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6"/>
      <c r="N418" s="67"/>
    </row>
    <row r="419" spans="2:14" ht="18.75" customHeight="1" x14ac:dyDescent="0.35"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6"/>
      <c r="N419" s="67"/>
    </row>
    <row r="420" spans="2:14" ht="18.75" customHeight="1" x14ac:dyDescent="0.35"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6"/>
      <c r="N420" s="67"/>
    </row>
    <row r="421" spans="2:14" ht="18.75" customHeight="1" x14ac:dyDescent="0.35"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6"/>
      <c r="N421" s="67"/>
    </row>
    <row r="422" spans="2:14" ht="18.75" customHeight="1" x14ac:dyDescent="0.35"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6"/>
      <c r="N422" s="67"/>
    </row>
    <row r="423" spans="2:14" ht="18.75" customHeight="1" x14ac:dyDescent="0.35"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6"/>
      <c r="N423" s="67"/>
    </row>
    <row r="424" spans="2:14" ht="18.75" customHeight="1" x14ac:dyDescent="0.35"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6"/>
      <c r="N424" s="67"/>
    </row>
    <row r="425" spans="2:14" ht="18.75" customHeight="1" x14ac:dyDescent="0.35"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6"/>
      <c r="N425" s="67"/>
    </row>
    <row r="426" spans="2:14" ht="18.75" customHeight="1" x14ac:dyDescent="0.35"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6"/>
      <c r="N426" s="67"/>
    </row>
    <row r="427" spans="2:14" ht="18.75" customHeight="1" x14ac:dyDescent="0.35"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6"/>
      <c r="N427" s="67"/>
    </row>
    <row r="428" spans="2:14" ht="18.75" customHeight="1" x14ac:dyDescent="0.35"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6"/>
      <c r="N428" s="67"/>
    </row>
    <row r="429" spans="2:14" ht="18.75" customHeight="1" x14ac:dyDescent="0.35"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6"/>
      <c r="N429" s="67"/>
    </row>
    <row r="430" spans="2:14" ht="18.75" customHeight="1" x14ac:dyDescent="0.35"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6"/>
      <c r="N430" s="67"/>
    </row>
    <row r="431" spans="2:14" ht="18.75" customHeight="1" x14ac:dyDescent="0.35"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6"/>
      <c r="N431" s="67"/>
    </row>
    <row r="432" spans="2:14" ht="18.75" customHeight="1" x14ac:dyDescent="0.35"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6"/>
      <c r="N432" s="67"/>
    </row>
    <row r="433" spans="2:14" ht="18.75" customHeight="1" x14ac:dyDescent="0.35"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6"/>
      <c r="N433" s="67"/>
    </row>
    <row r="434" spans="2:14" ht="18.75" customHeight="1" x14ac:dyDescent="0.35"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6"/>
      <c r="N434" s="67"/>
    </row>
    <row r="435" spans="2:14" ht="18.75" customHeight="1" x14ac:dyDescent="0.35"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6"/>
      <c r="N435" s="67"/>
    </row>
    <row r="436" spans="2:14" ht="18.75" customHeight="1" x14ac:dyDescent="0.35"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6"/>
      <c r="N436" s="67"/>
    </row>
    <row r="437" spans="2:14" ht="18.75" customHeight="1" x14ac:dyDescent="0.35"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6"/>
      <c r="N437" s="67"/>
    </row>
    <row r="438" spans="2:14" ht="18.75" customHeight="1" x14ac:dyDescent="0.35"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6"/>
      <c r="N438" s="67"/>
    </row>
    <row r="439" spans="2:14" ht="18.75" customHeight="1" x14ac:dyDescent="0.35"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6"/>
      <c r="N439" s="67"/>
    </row>
    <row r="440" spans="2:14" ht="18.75" customHeight="1" x14ac:dyDescent="0.35"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6"/>
      <c r="N440" s="67"/>
    </row>
    <row r="441" spans="2:14" ht="18.75" customHeight="1" x14ac:dyDescent="0.35"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6"/>
      <c r="N441" s="67"/>
    </row>
    <row r="442" spans="2:14" ht="18.75" customHeight="1" x14ac:dyDescent="0.35"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6"/>
      <c r="N442" s="67"/>
    </row>
    <row r="443" spans="2:14" ht="18.75" customHeight="1" x14ac:dyDescent="0.35"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6"/>
      <c r="N443" s="67"/>
    </row>
    <row r="444" spans="2:14" ht="18.75" customHeight="1" x14ac:dyDescent="0.35"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6"/>
      <c r="N444" s="67"/>
    </row>
    <row r="445" spans="2:14" ht="18.75" customHeight="1" x14ac:dyDescent="0.35"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6"/>
      <c r="N445" s="67"/>
    </row>
    <row r="446" spans="2:14" ht="18.75" customHeight="1" x14ac:dyDescent="0.35"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6"/>
      <c r="N446" s="67"/>
    </row>
    <row r="447" spans="2:14" ht="18.75" customHeight="1" x14ac:dyDescent="0.35"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6"/>
      <c r="N447" s="67"/>
    </row>
    <row r="448" spans="2:14" ht="18.75" customHeight="1" x14ac:dyDescent="0.35"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6"/>
      <c r="N448" s="67"/>
    </row>
    <row r="449" spans="2:14" ht="18.75" customHeight="1" x14ac:dyDescent="0.35"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6"/>
      <c r="N449" s="67"/>
    </row>
    <row r="450" spans="2:14" ht="18.75" customHeight="1" x14ac:dyDescent="0.35"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6"/>
      <c r="N450" s="67"/>
    </row>
    <row r="451" spans="2:14" ht="18.75" customHeight="1" x14ac:dyDescent="0.35"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6"/>
      <c r="N451" s="67"/>
    </row>
    <row r="452" spans="2:14" ht="18.75" customHeight="1" x14ac:dyDescent="0.35"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6"/>
      <c r="N452" s="67"/>
    </row>
    <row r="453" spans="2:14" ht="18.75" customHeight="1" x14ac:dyDescent="0.35"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6"/>
      <c r="N453" s="67"/>
    </row>
    <row r="454" spans="2:14" ht="18.75" customHeight="1" x14ac:dyDescent="0.35"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6"/>
      <c r="N454" s="67"/>
    </row>
    <row r="455" spans="2:14" ht="18.75" customHeight="1" x14ac:dyDescent="0.35"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6"/>
      <c r="N455" s="67"/>
    </row>
    <row r="456" spans="2:14" ht="18.75" customHeight="1" x14ac:dyDescent="0.35"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6"/>
      <c r="N456" s="67"/>
    </row>
    <row r="457" spans="2:14" ht="18.75" customHeight="1" x14ac:dyDescent="0.35"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6"/>
      <c r="N457" s="67"/>
    </row>
    <row r="458" spans="2:14" ht="18.75" customHeight="1" x14ac:dyDescent="0.35"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6"/>
      <c r="N458" s="67"/>
    </row>
    <row r="459" spans="2:14" ht="18.75" customHeight="1" x14ac:dyDescent="0.35"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6"/>
      <c r="N459" s="67"/>
    </row>
    <row r="460" spans="2:14" ht="18.75" customHeight="1" x14ac:dyDescent="0.35"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6"/>
      <c r="N460" s="67"/>
    </row>
    <row r="461" spans="2:14" ht="18.75" customHeight="1" x14ac:dyDescent="0.35"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6"/>
      <c r="N461" s="67"/>
    </row>
    <row r="462" spans="2:14" ht="18.75" customHeight="1" x14ac:dyDescent="0.35"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6"/>
      <c r="N462" s="67"/>
    </row>
    <row r="463" spans="2:14" ht="18.75" customHeight="1" x14ac:dyDescent="0.35"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6"/>
      <c r="N463" s="67"/>
    </row>
    <row r="464" spans="2:14" ht="18.75" customHeight="1" x14ac:dyDescent="0.35"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6"/>
      <c r="N464" s="67"/>
    </row>
    <row r="465" spans="2:14" ht="18.75" customHeight="1" x14ac:dyDescent="0.35"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6"/>
      <c r="N465" s="67"/>
    </row>
    <row r="466" spans="2:14" ht="18.75" customHeight="1" x14ac:dyDescent="0.35"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6"/>
      <c r="N466" s="67"/>
    </row>
    <row r="467" spans="2:14" ht="18.75" customHeight="1" x14ac:dyDescent="0.35"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6"/>
      <c r="N467" s="67"/>
    </row>
    <row r="468" spans="2:14" ht="18.75" customHeight="1" x14ac:dyDescent="0.35"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6"/>
      <c r="N468" s="67"/>
    </row>
    <row r="469" spans="2:14" ht="18.75" customHeight="1" x14ac:dyDescent="0.35"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6"/>
      <c r="N469" s="67"/>
    </row>
    <row r="470" spans="2:14" ht="18.75" customHeight="1" x14ac:dyDescent="0.35"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6"/>
      <c r="N470" s="67"/>
    </row>
    <row r="471" spans="2:14" ht="18.75" customHeight="1" x14ac:dyDescent="0.35"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6"/>
      <c r="N471" s="67"/>
    </row>
    <row r="472" spans="2:14" ht="18.75" customHeight="1" x14ac:dyDescent="0.35"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6"/>
      <c r="N472" s="67"/>
    </row>
    <row r="473" spans="2:14" ht="18.75" customHeight="1" x14ac:dyDescent="0.35"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6"/>
      <c r="N473" s="67"/>
    </row>
    <row r="474" spans="2:14" ht="18.75" customHeight="1" x14ac:dyDescent="0.35"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6"/>
      <c r="N474" s="67"/>
    </row>
    <row r="475" spans="2:14" ht="18.75" customHeight="1" x14ac:dyDescent="0.35"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6"/>
      <c r="N475" s="67"/>
    </row>
    <row r="476" spans="2:14" ht="18.75" customHeight="1" x14ac:dyDescent="0.35"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6"/>
      <c r="N476" s="67"/>
    </row>
    <row r="477" spans="2:14" ht="18.75" customHeight="1" x14ac:dyDescent="0.35"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6"/>
      <c r="N477" s="67"/>
    </row>
    <row r="478" spans="2:14" ht="18.75" customHeight="1" x14ac:dyDescent="0.35"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6"/>
      <c r="N478" s="67"/>
    </row>
    <row r="479" spans="2:14" ht="18.75" customHeight="1" x14ac:dyDescent="0.35"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6"/>
      <c r="N479" s="67"/>
    </row>
    <row r="480" spans="2:14" ht="18.75" customHeight="1" x14ac:dyDescent="0.35"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6"/>
      <c r="N480" s="67"/>
    </row>
    <row r="481" spans="2:14" ht="18.75" customHeight="1" x14ac:dyDescent="0.35"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6"/>
      <c r="N481" s="67"/>
    </row>
    <row r="482" spans="2:14" ht="18.75" customHeight="1" x14ac:dyDescent="0.35"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6"/>
      <c r="N482" s="67"/>
    </row>
    <row r="483" spans="2:14" ht="18.75" customHeight="1" x14ac:dyDescent="0.35"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6"/>
      <c r="N483" s="67"/>
    </row>
    <row r="484" spans="2:14" ht="18.75" customHeight="1" x14ac:dyDescent="0.35"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6"/>
      <c r="N484" s="67"/>
    </row>
    <row r="485" spans="2:14" ht="18.75" customHeight="1" x14ac:dyDescent="0.35"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6"/>
      <c r="N485" s="67"/>
    </row>
    <row r="486" spans="2:14" ht="18.75" customHeight="1" x14ac:dyDescent="0.35"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6"/>
      <c r="N486" s="67"/>
    </row>
    <row r="487" spans="2:14" ht="18.75" customHeight="1" x14ac:dyDescent="0.35"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6"/>
      <c r="N487" s="67"/>
    </row>
    <row r="488" spans="2:14" ht="18.75" customHeight="1" x14ac:dyDescent="0.35"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6"/>
      <c r="N488" s="67"/>
    </row>
    <row r="489" spans="2:14" ht="18.75" customHeight="1" x14ac:dyDescent="0.35"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6"/>
      <c r="N489" s="67"/>
    </row>
    <row r="490" spans="2:14" ht="18.75" customHeight="1" x14ac:dyDescent="0.35"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6"/>
      <c r="N490" s="67"/>
    </row>
    <row r="491" spans="2:14" ht="18.75" customHeight="1" x14ac:dyDescent="0.35"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6"/>
      <c r="N491" s="67"/>
    </row>
    <row r="492" spans="2:14" ht="18.75" customHeight="1" x14ac:dyDescent="0.35"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6"/>
      <c r="N492" s="67"/>
    </row>
    <row r="493" spans="2:14" ht="18.75" customHeight="1" x14ac:dyDescent="0.35"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6"/>
      <c r="N493" s="67"/>
    </row>
    <row r="494" spans="2:14" ht="18.75" customHeight="1" x14ac:dyDescent="0.35"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6"/>
      <c r="N494" s="67"/>
    </row>
    <row r="495" spans="2:14" ht="18.75" customHeight="1" x14ac:dyDescent="0.35"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6"/>
      <c r="N495" s="67"/>
    </row>
    <row r="496" spans="2:14" ht="18.75" customHeight="1" x14ac:dyDescent="0.35"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6"/>
      <c r="N496" s="67"/>
    </row>
    <row r="497" spans="2:14" ht="18.75" customHeight="1" x14ac:dyDescent="0.35"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6"/>
      <c r="N497" s="67"/>
    </row>
    <row r="498" spans="2:14" ht="18.75" customHeight="1" x14ac:dyDescent="0.35"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6"/>
      <c r="N498" s="67"/>
    </row>
    <row r="499" spans="2:14" ht="18.75" customHeight="1" x14ac:dyDescent="0.35"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6"/>
      <c r="N499" s="67"/>
    </row>
    <row r="500" spans="2:14" ht="18.75" customHeight="1" x14ac:dyDescent="0.35"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6"/>
      <c r="N500" s="67"/>
    </row>
    <row r="501" spans="2:14" ht="18.75" customHeight="1" x14ac:dyDescent="0.35"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6"/>
      <c r="N501" s="67"/>
    </row>
    <row r="502" spans="2:14" ht="18.75" customHeight="1" x14ac:dyDescent="0.35"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6"/>
      <c r="N502" s="67"/>
    </row>
    <row r="503" spans="2:14" ht="18.75" customHeight="1" x14ac:dyDescent="0.35"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6"/>
      <c r="N503" s="67"/>
    </row>
    <row r="504" spans="2:14" ht="18.75" customHeight="1" x14ac:dyDescent="0.35"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6"/>
      <c r="N504" s="67"/>
    </row>
    <row r="505" spans="2:14" ht="18.75" customHeight="1" x14ac:dyDescent="0.35"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6"/>
      <c r="N505" s="67"/>
    </row>
    <row r="506" spans="2:14" ht="18.75" customHeight="1" x14ac:dyDescent="0.35"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6"/>
      <c r="N506" s="67"/>
    </row>
    <row r="507" spans="2:14" ht="18.75" customHeight="1" x14ac:dyDescent="0.35"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6"/>
      <c r="N507" s="67"/>
    </row>
    <row r="508" spans="2:14" ht="18.75" customHeight="1" x14ac:dyDescent="0.35"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6"/>
      <c r="N508" s="67"/>
    </row>
    <row r="509" spans="2:14" ht="18.75" customHeight="1" x14ac:dyDescent="0.35"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6"/>
      <c r="N509" s="67"/>
    </row>
    <row r="510" spans="2:14" ht="18.75" customHeight="1" x14ac:dyDescent="0.35"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6"/>
      <c r="N510" s="67"/>
    </row>
    <row r="511" spans="2:14" ht="18.75" customHeight="1" x14ac:dyDescent="0.35"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6"/>
      <c r="N511" s="67"/>
    </row>
    <row r="512" spans="2:14" ht="18.75" customHeight="1" x14ac:dyDescent="0.35"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6"/>
      <c r="N512" s="67"/>
    </row>
    <row r="513" spans="2:14" ht="18.75" customHeight="1" x14ac:dyDescent="0.35"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6"/>
      <c r="N513" s="67"/>
    </row>
    <row r="514" spans="2:14" ht="18.75" customHeight="1" x14ac:dyDescent="0.35"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6"/>
      <c r="N514" s="67"/>
    </row>
    <row r="515" spans="2:14" ht="18.75" customHeight="1" x14ac:dyDescent="0.35"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6"/>
      <c r="N515" s="67"/>
    </row>
    <row r="516" spans="2:14" ht="18.75" customHeight="1" x14ac:dyDescent="0.35"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6"/>
      <c r="N516" s="67"/>
    </row>
    <row r="517" spans="2:14" ht="18.75" customHeight="1" x14ac:dyDescent="0.35"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6"/>
      <c r="N517" s="67"/>
    </row>
    <row r="518" spans="2:14" ht="18.75" customHeight="1" x14ac:dyDescent="0.35"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6"/>
      <c r="N518" s="67"/>
    </row>
    <row r="519" spans="2:14" ht="18.75" customHeight="1" x14ac:dyDescent="0.35"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6"/>
      <c r="N519" s="67"/>
    </row>
    <row r="520" spans="2:14" ht="18.75" customHeight="1" x14ac:dyDescent="0.35"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6"/>
      <c r="N520" s="67"/>
    </row>
    <row r="521" spans="2:14" ht="18.75" customHeight="1" x14ac:dyDescent="0.35"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6"/>
      <c r="N521" s="67"/>
    </row>
    <row r="522" spans="2:14" ht="18.75" customHeight="1" x14ac:dyDescent="0.35"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6"/>
      <c r="N522" s="67"/>
    </row>
    <row r="523" spans="2:14" ht="18.75" customHeight="1" x14ac:dyDescent="0.35"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6"/>
      <c r="N523" s="67"/>
    </row>
    <row r="524" spans="2:14" ht="18.75" customHeight="1" x14ac:dyDescent="0.35"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6"/>
      <c r="N524" s="67"/>
    </row>
    <row r="525" spans="2:14" ht="18.75" customHeight="1" x14ac:dyDescent="0.35"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6"/>
      <c r="N525" s="67"/>
    </row>
    <row r="526" spans="2:14" ht="18.75" customHeight="1" x14ac:dyDescent="0.35"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6"/>
      <c r="N526" s="67"/>
    </row>
    <row r="527" spans="2:14" ht="18.75" customHeight="1" x14ac:dyDescent="0.35"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6"/>
      <c r="N527" s="67"/>
    </row>
    <row r="528" spans="2:14" ht="18.75" customHeight="1" x14ac:dyDescent="0.35"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6"/>
      <c r="N528" s="67"/>
    </row>
    <row r="529" spans="2:14" ht="18.75" customHeight="1" x14ac:dyDescent="0.35"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6"/>
      <c r="N529" s="67"/>
    </row>
    <row r="530" spans="2:14" ht="18.75" customHeight="1" x14ac:dyDescent="0.35"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6"/>
      <c r="N530" s="67"/>
    </row>
    <row r="531" spans="2:14" ht="18.75" customHeight="1" x14ac:dyDescent="0.35"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6"/>
      <c r="N531" s="67"/>
    </row>
    <row r="532" spans="2:14" ht="18.75" customHeight="1" x14ac:dyDescent="0.35"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6"/>
      <c r="N532" s="67"/>
    </row>
    <row r="533" spans="2:14" ht="18.75" customHeight="1" x14ac:dyDescent="0.35"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6"/>
      <c r="N533" s="67"/>
    </row>
    <row r="534" spans="2:14" ht="18.75" customHeight="1" x14ac:dyDescent="0.35"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6"/>
      <c r="N534" s="67"/>
    </row>
    <row r="535" spans="2:14" ht="18.75" customHeight="1" x14ac:dyDescent="0.35"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6"/>
      <c r="N535" s="67"/>
    </row>
    <row r="536" spans="2:14" ht="18.75" customHeight="1" x14ac:dyDescent="0.35"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6"/>
      <c r="N536" s="67"/>
    </row>
    <row r="537" spans="2:14" ht="18.75" customHeight="1" x14ac:dyDescent="0.35"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6"/>
      <c r="N537" s="67"/>
    </row>
    <row r="538" spans="2:14" ht="18.75" customHeight="1" x14ac:dyDescent="0.35"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6"/>
      <c r="N538" s="67"/>
    </row>
    <row r="539" spans="2:14" ht="18.75" customHeight="1" x14ac:dyDescent="0.35"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6"/>
      <c r="N539" s="67"/>
    </row>
    <row r="540" spans="2:14" ht="18.75" customHeight="1" x14ac:dyDescent="0.35"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6"/>
      <c r="N540" s="67"/>
    </row>
    <row r="541" spans="2:14" ht="18.75" customHeight="1" x14ac:dyDescent="0.35"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6"/>
      <c r="N541" s="67"/>
    </row>
    <row r="542" spans="2:14" ht="18.75" customHeight="1" x14ac:dyDescent="0.35"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6"/>
      <c r="N542" s="67"/>
    </row>
    <row r="543" spans="2:14" ht="18.75" customHeight="1" x14ac:dyDescent="0.35"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6"/>
      <c r="N543" s="67"/>
    </row>
    <row r="544" spans="2:14" ht="18.75" customHeight="1" x14ac:dyDescent="0.35"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6"/>
      <c r="N544" s="67"/>
    </row>
    <row r="545" spans="2:14" ht="18.75" customHeight="1" x14ac:dyDescent="0.35"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6"/>
      <c r="N545" s="67"/>
    </row>
    <row r="546" spans="2:14" ht="18.75" customHeight="1" x14ac:dyDescent="0.35"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6"/>
      <c r="N546" s="67"/>
    </row>
    <row r="547" spans="2:14" ht="18.75" customHeight="1" x14ac:dyDescent="0.35"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6"/>
      <c r="N547" s="67"/>
    </row>
    <row r="548" spans="2:14" ht="18.75" customHeight="1" x14ac:dyDescent="0.35"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6"/>
      <c r="N548" s="67"/>
    </row>
    <row r="549" spans="2:14" ht="18.75" customHeight="1" x14ac:dyDescent="0.35"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6"/>
      <c r="N549" s="67"/>
    </row>
    <row r="550" spans="2:14" ht="18.75" customHeight="1" x14ac:dyDescent="0.35"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6"/>
      <c r="N550" s="67"/>
    </row>
    <row r="551" spans="2:14" ht="18.75" customHeight="1" x14ac:dyDescent="0.35"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6"/>
      <c r="N551" s="67"/>
    </row>
    <row r="552" spans="2:14" ht="18.75" customHeight="1" x14ac:dyDescent="0.35"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6"/>
      <c r="N552" s="67"/>
    </row>
    <row r="553" spans="2:14" ht="18.75" customHeight="1" x14ac:dyDescent="0.35"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6"/>
      <c r="N553" s="67"/>
    </row>
    <row r="554" spans="2:14" ht="18.75" customHeight="1" x14ac:dyDescent="0.35"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6"/>
      <c r="N554" s="67"/>
    </row>
    <row r="555" spans="2:14" ht="18.75" customHeight="1" x14ac:dyDescent="0.35"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6"/>
      <c r="N555" s="67"/>
    </row>
    <row r="556" spans="2:14" ht="18.75" customHeight="1" x14ac:dyDescent="0.35"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6"/>
      <c r="N556" s="67"/>
    </row>
    <row r="557" spans="2:14" ht="18.75" customHeight="1" x14ac:dyDescent="0.35"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6"/>
      <c r="N557" s="67"/>
    </row>
    <row r="558" spans="2:14" ht="18.75" customHeight="1" x14ac:dyDescent="0.35"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6"/>
      <c r="N558" s="67"/>
    </row>
    <row r="559" spans="2:14" ht="18.75" customHeight="1" x14ac:dyDescent="0.35"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6"/>
      <c r="N559" s="67"/>
    </row>
    <row r="560" spans="2:14" ht="18.75" customHeight="1" x14ac:dyDescent="0.35"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6"/>
      <c r="N560" s="67"/>
    </row>
    <row r="561" spans="2:14" ht="18.75" customHeight="1" x14ac:dyDescent="0.35"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6"/>
      <c r="N561" s="67"/>
    </row>
    <row r="562" spans="2:14" ht="18.75" customHeight="1" x14ac:dyDescent="0.35"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6"/>
      <c r="N562" s="67"/>
    </row>
    <row r="563" spans="2:14" ht="18.75" customHeight="1" x14ac:dyDescent="0.35"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6"/>
      <c r="N563" s="67"/>
    </row>
    <row r="564" spans="2:14" ht="18.75" customHeight="1" x14ac:dyDescent="0.35"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6"/>
      <c r="N564" s="67"/>
    </row>
    <row r="565" spans="2:14" ht="18.75" customHeight="1" x14ac:dyDescent="0.35"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6"/>
      <c r="N565" s="67"/>
    </row>
    <row r="566" spans="2:14" ht="18.75" customHeight="1" x14ac:dyDescent="0.35"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6"/>
      <c r="N566" s="67"/>
    </row>
    <row r="567" spans="2:14" ht="18.75" customHeight="1" x14ac:dyDescent="0.35"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6"/>
      <c r="N567" s="67"/>
    </row>
    <row r="568" spans="2:14" ht="18.75" customHeight="1" x14ac:dyDescent="0.35"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6"/>
      <c r="N568" s="67"/>
    </row>
    <row r="569" spans="2:14" ht="18.75" customHeight="1" x14ac:dyDescent="0.35"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6"/>
      <c r="N569" s="67"/>
    </row>
    <row r="570" spans="2:14" ht="18.75" customHeight="1" x14ac:dyDescent="0.35"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6"/>
      <c r="N570" s="67"/>
    </row>
    <row r="571" spans="2:14" ht="18.75" customHeight="1" x14ac:dyDescent="0.35"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6"/>
      <c r="N571" s="67"/>
    </row>
    <row r="572" spans="2:14" ht="18.75" customHeight="1" x14ac:dyDescent="0.35"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6"/>
      <c r="N572" s="67"/>
    </row>
    <row r="573" spans="2:14" ht="18.75" customHeight="1" x14ac:dyDescent="0.35"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6"/>
      <c r="N573" s="67"/>
    </row>
    <row r="574" spans="2:14" ht="18.75" customHeight="1" x14ac:dyDescent="0.35"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6"/>
      <c r="N574" s="67"/>
    </row>
    <row r="575" spans="2:14" ht="18.75" customHeight="1" x14ac:dyDescent="0.35"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6"/>
      <c r="N575" s="67"/>
    </row>
    <row r="576" spans="2:14" ht="18.75" customHeight="1" x14ac:dyDescent="0.35"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6"/>
      <c r="N576" s="67"/>
    </row>
    <row r="577" spans="2:14" ht="18.75" customHeight="1" x14ac:dyDescent="0.35"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6"/>
      <c r="N577" s="67"/>
    </row>
    <row r="578" spans="2:14" ht="18.75" customHeight="1" x14ac:dyDescent="0.35"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6"/>
      <c r="N578" s="67"/>
    </row>
    <row r="579" spans="2:14" ht="18.75" customHeight="1" x14ac:dyDescent="0.35"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6"/>
      <c r="N579" s="67"/>
    </row>
    <row r="580" spans="2:14" ht="18.75" customHeight="1" x14ac:dyDescent="0.35"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6"/>
      <c r="N580" s="67"/>
    </row>
    <row r="581" spans="2:14" ht="18.75" customHeight="1" x14ac:dyDescent="0.35"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6"/>
      <c r="N581" s="67"/>
    </row>
    <row r="582" spans="2:14" ht="18.75" customHeight="1" x14ac:dyDescent="0.35"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6"/>
      <c r="N582" s="67"/>
    </row>
    <row r="583" spans="2:14" ht="18.75" customHeight="1" x14ac:dyDescent="0.35"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6"/>
      <c r="N583" s="67"/>
    </row>
    <row r="584" spans="2:14" ht="18.75" customHeight="1" x14ac:dyDescent="0.35"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6"/>
      <c r="N584" s="67"/>
    </row>
    <row r="585" spans="2:14" ht="18.75" customHeight="1" x14ac:dyDescent="0.35"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6"/>
      <c r="N585" s="67"/>
    </row>
    <row r="586" spans="2:14" ht="18.75" customHeight="1" x14ac:dyDescent="0.35"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6"/>
      <c r="N586" s="67"/>
    </row>
    <row r="587" spans="2:14" ht="18.75" customHeight="1" x14ac:dyDescent="0.35"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6"/>
      <c r="N587" s="67"/>
    </row>
    <row r="588" spans="2:14" ht="18.75" customHeight="1" x14ac:dyDescent="0.35"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6"/>
      <c r="N588" s="67"/>
    </row>
    <row r="589" spans="2:14" ht="18.75" customHeight="1" x14ac:dyDescent="0.35"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6"/>
      <c r="N589" s="67"/>
    </row>
    <row r="590" spans="2:14" ht="18.75" customHeight="1" x14ac:dyDescent="0.35"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6"/>
      <c r="N590" s="67"/>
    </row>
    <row r="591" spans="2:14" ht="18.75" customHeight="1" x14ac:dyDescent="0.35"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6"/>
      <c r="N591" s="67"/>
    </row>
    <row r="592" spans="2:14" ht="18.75" customHeight="1" x14ac:dyDescent="0.35"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6"/>
      <c r="N592" s="67"/>
    </row>
    <row r="593" spans="2:14" ht="18.75" customHeight="1" x14ac:dyDescent="0.35"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6"/>
      <c r="N593" s="67"/>
    </row>
    <row r="594" spans="2:14" ht="18.75" customHeight="1" x14ac:dyDescent="0.35"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6"/>
      <c r="N594" s="67"/>
    </row>
    <row r="595" spans="2:14" ht="18.75" customHeight="1" x14ac:dyDescent="0.35"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6"/>
      <c r="N595" s="67"/>
    </row>
    <row r="596" spans="2:14" ht="18.75" customHeight="1" x14ac:dyDescent="0.35"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6"/>
      <c r="N596" s="67"/>
    </row>
    <row r="597" spans="2:14" ht="18.75" customHeight="1" x14ac:dyDescent="0.35"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6"/>
      <c r="N597" s="67"/>
    </row>
    <row r="598" spans="2:14" ht="18.75" customHeight="1" x14ac:dyDescent="0.35"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6"/>
      <c r="N598" s="67"/>
    </row>
    <row r="599" spans="2:14" ht="18.75" customHeight="1" x14ac:dyDescent="0.35"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6"/>
      <c r="N599" s="67"/>
    </row>
    <row r="600" spans="2:14" ht="18.75" customHeight="1" x14ac:dyDescent="0.35"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6"/>
      <c r="N600" s="67"/>
    </row>
    <row r="601" spans="2:14" ht="18.75" customHeight="1" x14ac:dyDescent="0.35"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6"/>
      <c r="N601" s="67"/>
    </row>
    <row r="602" spans="2:14" ht="18.75" customHeight="1" x14ac:dyDescent="0.35"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6"/>
      <c r="N602" s="67"/>
    </row>
    <row r="603" spans="2:14" ht="18.75" customHeight="1" x14ac:dyDescent="0.35"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6"/>
      <c r="N603" s="67"/>
    </row>
    <row r="604" spans="2:14" ht="18.75" customHeight="1" x14ac:dyDescent="0.35"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6"/>
      <c r="N604" s="67"/>
    </row>
    <row r="605" spans="2:14" ht="18.75" customHeight="1" x14ac:dyDescent="0.35"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6"/>
      <c r="N605" s="67"/>
    </row>
    <row r="606" spans="2:14" ht="18.75" customHeight="1" x14ac:dyDescent="0.35"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6"/>
      <c r="N606" s="67"/>
    </row>
    <row r="607" spans="2:14" ht="18.75" customHeight="1" x14ac:dyDescent="0.35"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6"/>
      <c r="N607" s="67"/>
    </row>
    <row r="608" spans="2:14" ht="18.75" customHeight="1" x14ac:dyDescent="0.35"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6"/>
      <c r="N608" s="67"/>
    </row>
    <row r="609" spans="2:14" ht="18.75" customHeight="1" x14ac:dyDescent="0.35"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6"/>
      <c r="N609" s="67"/>
    </row>
    <row r="610" spans="2:14" ht="18.75" customHeight="1" x14ac:dyDescent="0.35"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6"/>
      <c r="N610" s="67"/>
    </row>
    <row r="611" spans="2:14" ht="18.75" customHeight="1" x14ac:dyDescent="0.35"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6"/>
      <c r="N611" s="67"/>
    </row>
    <row r="612" spans="2:14" ht="18.75" customHeight="1" x14ac:dyDescent="0.35"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6"/>
      <c r="N612" s="67"/>
    </row>
    <row r="613" spans="2:14" ht="18.75" customHeight="1" x14ac:dyDescent="0.35"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6"/>
      <c r="N613" s="67"/>
    </row>
    <row r="614" spans="2:14" ht="18.75" customHeight="1" x14ac:dyDescent="0.35"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6"/>
      <c r="N614" s="67"/>
    </row>
    <row r="615" spans="2:14" ht="18.75" customHeight="1" x14ac:dyDescent="0.35"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6"/>
      <c r="N615" s="67"/>
    </row>
    <row r="616" spans="2:14" ht="18.75" customHeight="1" x14ac:dyDescent="0.35"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6"/>
      <c r="N616" s="67"/>
    </row>
    <row r="617" spans="2:14" ht="18.75" customHeight="1" x14ac:dyDescent="0.35"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6"/>
      <c r="N617" s="67"/>
    </row>
    <row r="618" spans="2:14" ht="18.75" customHeight="1" x14ac:dyDescent="0.35"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6"/>
      <c r="N618" s="67"/>
    </row>
    <row r="619" spans="2:14" ht="18.75" customHeight="1" x14ac:dyDescent="0.35"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6"/>
      <c r="N619" s="67"/>
    </row>
    <row r="620" spans="2:14" ht="18.75" customHeight="1" x14ac:dyDescent="0.35"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6"/>
      <c r="N620" s="67"/>
    </row>
    <row r="621" spans="2:14" ht="18.75" customHeight="1" x14ac:dyDescent="0.35"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6"/>
      <c r="N621" s="67"/>
    </row>
    <row r="622" spans="2:14" ht="18.75" customHeight="1" x14ac:dyDescent="0.35"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6"/>
      <c r="N622" s="67"/>
    </row>
    <row r="623" spans="2:14" ht="18.75" customHeight="1" x14ac:dyDescent="0.35"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6"/>
      <c r="N623" s="67"/>
    </row>
    <row r="624" spans="2:14" ht="18.75" customHeight="1" x14ac:dyDescent="0.35"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6"/>
      <c r="N624" s="67"/>
    </row>
    <row r="625" spans="2:14" ht="18.75" customHeight="1" x14ac:dyDescent="0.35"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6"/>
      <c r="N625" s="67"/>
    </row>
    <row r="626" spans="2:14" ht="18.75" customHeight="1" x14ac:dyDescent="0.35"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6"/>
      <c r="N626" s="67"/>
    </row>
    <row r="627" spans="2:14" ht="18.75" customHeight="1" x14ac:dyDescent="0.35"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6"/>
      <c r="N627" s="67"/>
    </row>
    <row r="628" spans="2:14" ht="18.75" customHeight="1" x14ac:dyDescent="0.35"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6"/>
      <c r="N628" s="67"/>
    </row>
    <row r="629" spans="2:14" ht="18.75" customHeight="1" x14ac:dyDescent="0.35"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6"/>
      <c r="N629" s="67"/>
    </row>
    <row r="630" spans="2:14" ht="18.75" customHeight="1" x14ac:dyDescent="0.35"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6"/>
      <c r="N630" s="67"/>
    </row>
    <row r="631" spans="2:14" ht="18.75" customHeight="1" x14ac:dyDescent="0.35"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6"/>
      <c r="N631" s="67"/>
    </row>
    <row r="632" spans="2:14" ht="18.75" customHeight="1" x14ac:dyDescent="0.35"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6"/>
      <c r="N632" s="67"/>
    </row>
    <row r="633" spans="2:14" ht="18.75" customHeight="1" x14ac:dyDescent="0.35"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6"/>
      <c r="N633" s="67"/>
    </row>
    <row r="634" spans="2:14" ht="18.75" customHeight="1" x14ac:dyDescent="0.35"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6"/>
      <c r="N634" s="67"/>
    </row>
    <row r="635" spans="2:14" ht="18.75" customHeight="1" x14ac:dyDescent="0.35"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6"/>
      <c r="N635" s="67"/>
    </row>
    <row r="636" spans="2:14" ht="18.75" customHeight="1" x14ac:dyDescent="0.35"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6"/>
      <c r="N636" s="67"/>
    </row>
    <row r="637" spans="2:14" ht="18.75" customHeight="1" x14ac:dyDescent="0.35"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6"/>
      <c r="N637" s="67"/>
    </row>
    <row r="638" spans="2:14" ht="18.75" customHeight="1" x14ac:dyDescent="0.35"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6"/>
      <c r="N638" s="67"/>
    </row>
    <row r="639" spans="2:14" ht="18.75" customHeight="1" x14ac:dyDescent="0.35"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6"/>
      <c r="N639" s="67"/>
    </row>
    <row r="640" spans="2:14" ht="18.75" customHeight="1" x14ac:dyDescent="0.35"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6"/>
      <c r="N640" s="67"/>
    </row>
    <row r="641" spans="2:14" ht="18.75" customHeight="1" x14ac:dyDescent="0.35"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6"/>
      <c r="N641" s="67"/>
    </row>
    <row r="642" spans="2:14" ht="18.75" customHeight="1" x14ac:dyDescent="0.35"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6"/>
      <c r="N642" s="67"/>
    </row>
    <row r="643" spans="2:14" ht="18.75" customHeight="1" x14ac:dyDescent="0.35"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6"/>
      <c r="N643" s="67"/>
    </row>
    <row r="644" spans="2:14" ht="18.75" customHeight="1" x14ac:dyDescent="0.35"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6"/>
      <c r="N644" s="67"/>
    </row>
    <row r="645" spans="2:14" ht="18.75" customHeight="1" x14ac:dyDescent="0.35"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6"/>
      <c r="N645" s="67"/>
    </row>
    <row r="646" spans="2:14" ht="18.75" customHeight="1" x14ac:dyDescent="0.35"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6"/>
      <c r="N646" s="67"/>
    </row>
    <row r="647" spans="2:14" ht="18.75" customHeight="1" x14ac:dyDescent="0.35"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6"/>
      <c r="N647" s="67"/>
    </row>
    <row r="648" spans="2:14" ht="18.75" customHeight="1" x14ac:dyDescent="0.35"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6"/>
      <c r="N648" s="67"/>
    </row>
    <row r="649" spans="2:14" ht="18.75" customHeight="1" x14ac:dyDescent="0.35"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6"/>
      <c r="N649" s="67"/>
    </row>
    <row r="650" spans="2:14" ht="18.75" customHeight="1" x14ac:dyDescent="0.35"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6"/>
      <c r="N650" s="67"/>
    </row>
    <row r="651" spans="2:14" ht="18.75" customHeight="1" x14ac:dyDescent="0.35"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6"/>
      <c r="N651" s="67"/>
    </row>
    <row r="652" spans="2:14" ht="18.75" customHeight="1" x14ac:dyDescent="0.35"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6"/>
      <c r="N652" s="67"/>
    </row>
    <row r="653" spans="2:14" ht="18.75" customHeight="1" x14ac:dyDescent="0.35"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6"/>
      <c r="N653" s="67"/>
    </row>
    <row r="654" spans="2:14" ht="18.75" customHeight="1" x14ac:dyDescent="0.35"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6"/>
      <c r="N654" s="67"/>
    </row>
    <row r="655" spans="2:14" ht="18.75" customHeight="1" x14ac:dyDescent="0.35"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6"/>
      <c r="N655" s="67"/>
    </row>
    <row r="656" spans="2:14" ht="18.75" customHeight="1" x14ac:dyDescent="0.35"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6"/>
      <c r="N656" s="67"/>
    </row>
    <row r="657" spans="2:14" ht="18.75" customHeight="1" x14ac:dyDescent="0.35"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6"/>
      <c r="N657" s="67"/>
    </row>
    <row r="658" spans="2:14" ht="18.75" customHeight="1" x14ac:dyDescent="0.35"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6"/>
      <c r="N658" s="67"/>
    </row>
    <row r="659" spans="2:14" ht="18.75" customHeight="1" x14ac:dyDescent="0.35"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6"/>
      <c r="N659" s="67"/>
    </row>
    <row r="660" spans="2:14" ht="18.75" customHeight="1" x14ac:dyDescent="0.35"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6"/>
      <c r="N660" s="67"/>
    </row>
    <row r="661" spans="2:14" ht="18.75" customHeight="1" x14ac:dyDescent="0.35"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6"/>
      <c r="N661" s="67"/>
    </row>
    <row r="662" spans="2:14" ht="18.75" customHeight="1" x14ac:dyDescent="0.35"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6"/>
      <c r="N662" s="67"/>
    </row>
    <row r="663" spans="2:14" ht="18.75" customHeight="1" x14ac:dyDescent="0.35"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6"/>
      <c r="N663" s="67"/>
    </row>
    <row r="664" spans="2:14" ht="18.75" customHeight="1" x14ac:dyDescent="0.35"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6"/>
      <c r="N664" s="67"/>
    </row>
    <row r="665" spans="2:14" ht="18.75" customHeight="1" x14ac:dyDescent="0.35"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6"/>
      <c r="N665" s="67"/>
    </row>
    <row r="666" spans="2:14" ht="18.75" customHeight="1" x14ac:dyDescent="0.35"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6"/>
      <c r="N666" s="67"/>
    </row>
    <row r="667" spans="2:14" ht="18.75" customHeight="1" x14ac:dyDescent="0.35"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6"/>
      <c r="N667" s="67"/>
    </row>
    <row r="668" spans="2:14" ht="18.75" customHeight="1" x14ac:dyDescent="0.35"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6"/>
      <c r="N668" s="67"/>
    </row>
    <row r="669" spans="2:14" ht="18.75" customHeight="1" x14ac:dyDescent="0.35"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6"/>
      <c r="N669" s="67"/>
    </row>
    <row r="670" spans="2:14" ht="18.75" customHeight="1" x14ac:dyDescent="0.35"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6"/>
      <c r="N670" s="67"/>
    </row>
    <row r="671" spans="2:14" ht="18.75" customHeight="1" x14ac:dyDescent="0.35"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6"/>
      <c r="N671" s="67"/>
    </row>
    <row r="672" spans="2:14" ht="18.75" customHeight="1" x14ac:dyDescent="0.35"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6"/>
      <c r="N672" s="67"/>
    </row>
    <row r="673" spans="2:14" ht="18.75" customHeight="1" x14ac:dyDescent="0.35"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6"/>
      <c r="N673" s="67"/>
    </row>
    <row r="674" spans="2:14" ht="18.75" customHeight="1" x14ac:dyDescent="0.35"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6"/>
      <c r="N674" s="67"/>
    </row>
    <row r="675" spans="2:14" ht="18.75" customHeight="1" x14ac:dyDescent="0.35"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6"/>
      <c r="N675" s="67"/>
    </row>
    <row r="676" spans="2:14" ht="18.75" customHeight="1" x14ac:dyDescent="0.35"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6"/>
      <c r="N676" s="67"/>
    </row>
    <row r="677" spans="2:14" ht="18.75" customHeight="1" x14ac:dyDescent="0.35"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6"/>
      <c r="N677" s="67"/>
    </row>
    <row r="678" spans="2:14" ht="18.75" customHeight="1" x14ac:dyDescent="0.35"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6"/>
      <c r="N678" s="67"/>
    </row>
    <row r="679" spans="2:14" ht="18.75" customHeight="1" x14ac:dyDescent="0.35"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6"/>
      <c r="N679" s="67"/>
    </row>
    <row r="680" spans="2:14" ht="18.75" customHeight="1" x14ac:dyDescent="0.35"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6"/>
      <c r="N680" s="67"/>
    </row>
    <row r="681" spans="2:14" ht="18.75" customHeight="1" x14ac:dyDescent="0.35"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6"/>
      <c r="N681" s="67"/>
    </row>
    <row r="682" spans="2:14" ht="18.75" customHeight="1" x14ac:dyDescent="0.35"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6"/>
      <c r="N682" s="67"/>
    </row>
    <row r="683" spans="2:14" ht="18.75" customHeight="1" x14ac:dyDescent="0.35"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6"/>
      <c r="N683" s="67"/>
    </row>
    <row r="684" spans="2:14" ht="18.75" customHeight="1" x14ac:dyDescent="0.35"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6"/>
      <c r="N684" s="67"/>
    </row>
    <row r="685" spans="2:14" ht="18.75" customHeight="1" x14ac:dyDescent="0.35"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6"/>
      <c r="N685" s="67"/>
    </row>
    <row r="686" spans="2:14" ht="18.75" customHeight="1" x14ac:dyDescent="0.35"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6"/>
      <c r="N686" s="67"/>
    </row>
    <row r="687" spans="2:14" ht="18.75" customHeight="1" x14ac:dyDescent="0.35"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6"/>
      <c r="N687" s="67"/>
    </row>
    <row r="688" spans="2:14" ht="18.75" customHeight="1" x14ac:dyDescent="0.35"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6"/>
      <c r="N688" s="67"/>
    </row>
    <row r="689" spans="2:14" ht="18.75" customHeight="1" x14ac:dyDescent="0.35"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6"/>
      <c r="N689" s="67"/>
    </row>
    <row r="690" spans="2:14" ht="18.75" customHeight="1" x14ac:dyDescent="0.35"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6"/>
      <c r="N690" s="67"/>
    </row>
    <row r="691" spans="2:14" ht="18.75" customHeight="1" x14ac:dyDescent="0.35"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6"/>
      <c r="N691" s="67"/>
    </row>
    <row r="692" spans="2:14" ht="18.75" customHeight="1" x14ac:dyDescent="0.35"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6"/>
      <c r="N692" s="67"/>
    </row>
    <row r="693" spans="2:14" ht="18.75" customHeight="1" x14ac:dyDescent="0.35"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6"/>
      <c r="N693" s="67"/>
    </row>
    <row r="694" spans="2:14" ht="18.75" customHeight="1" x14ac:dyDescent="0.35"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6"/>
      <c r="N694" s="67"/>
    </row>
    <row r="695" spans="2:14" ht="18.75" customHeight="1" x14ac:dyDescent="0.35"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6"/>
      <c r="N695" s="67"/>
    </row>
    <row r="696" spans="2:14" ht="18.75" customHeight="1" x14ac:dyDescent="0.35"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6"/>
      <c r="N696" s="67"/>
    </row>
    <row r="697" spans="2:14" ht="18.75" customHeight="1" x14ac:dyDescent="0.35"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6"/>
      <c r="N697" s="67"/>
    </row>
    <row r="698" spans="2:14" ht="18.75" customHeight="1" x14ac:dyDescent="0.35"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6"/>
      <c r="N698" s="67"/>
    </row>
    <row r="699" spans="2:14" ht="18.75" customHeight="1" x14ac:dyDescent="0.35"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6"/>
      <c r="N699" s="67"/>
    </row>
    <row r="700" spans="2:14" ht="18.75" customHeight="1" x14ac:dyDescent="0.35"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6"/>
      <c r="N700" s="67"/>
    </row>
    <row r="701" spans="2:14" ht="18.75" customHeight="1" x14ac:dyDescent="0.35"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6"/>
      <c r="N701" s="67"/>
    </row>
    <row r="702" spans="2:14" ht="18.75" customHeight="1" x14ac:dyDescent="0.35"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6"/>
      <c r="N702" s="67"/>
    </row>
    <row r="703" spans="2:14" ht="18.75" customHeight="1" x14ac:dyDescent="0.35"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6"/>
      <c r="N703" s="67"/>
    </row>
    <row r="704" spans="2:14" ht="18.75" customHeight="1" x14ac:dyDescent="0.35"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6"/>
      <c r="N704" s="67"/>
    </row>
    <row r="705" spans="2:14" ht="18.75" customHeight="1" x14ac:dyDescent="0.35"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6"/>
      <c r="N705" s="67"/>
    </row>
    <row r="706" spans="2:14" ht="18.75" customHeight="1" x14ac:dyDescent="0.35"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6"/>
      <c r="N706" s="67"/>
    </row>
    <row r="707" spans="2:14" ht="18.75" customHeight="1" x14ac:dyDescent="0.35"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6"/>
      <c r="N707" s="67"/>
    </row>
    <row r="708" spans="2:14" ht="18.75" customHeight="1" x14ac:dyDescent="0.35"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6"/>
      <c r="N708" s="67"/>
    </row>
    <row r="709" spans="2:14" ht="18.75" customHeight="1" x14ac:dyDescent="0.35"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6"/>
      <c r="N709" s="67"/>
    </row>
    <row r="710" spans="2:14" ht="18.75" customHeight="1" x14ac:dyDescent="0.35"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6"/>
      <c r="N710" s="67"/>
    </row>
    <row r="711" spans="2:14" ht="18.75" customHeight="1" x14ac:dyDescent="0.35"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6"/>
      <c r="N711" s="67"/>
    </row>
    <row r="712" spans="2:14" ht="18.75" customHeight="1" x14ac:dyDescent="0.35"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6"/>
      <c r="N712" s="67"/>
    </row>
    <row r="713" spans="2:14" ht="18.75" customHeight="1" x14ac:dyDescent="0.35"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6"/>
      <c r="N713" s="67"/>
    </row>
    <row r="714" spans="2:14" ht="18.75" customHeight="1" x14ac:dyDescent="0.35"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6"/>
      <c r="N714" s="67"/>
    </row>
    <row r="715" spans="2:14" ht="18.75" customHeight="1" x14ac:dyDescent="0.35"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6"/>
      <c r="N715" s="67"/>
    </row>
    <row r="716" spans="2:14" ht="18.75" customHeight="1" x14ac:dyDescent="0.35"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6"/>
      <c r="N716" s="67"/>
    </row>
    <row r="717" spans="2:14" ht="18.75" customHeight="1" x14ac:dyDescent="0.35"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6"/>
      <c r="N717" s="67"/>
    </row>
    <row r="718" spans="2:14" ht="18.75" customHeight="1" x14ac:dyDescent="0.35"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6"/>
      <c r="N718" s="67"/>
    </row>
    <row r="719" spans="2:14" ht="18.75" customHeight="1" x14ac:dyDescent="0.35"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6"/>
      <c r="N719" s="67"/>
    </row>
    <row r="720" spans="2:14" ht="18.75" customHeight="1" x14ac:dyDescent="0.35"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6"/>
      <c r="N720" s="67"/>
    </row>
    <row r="721" spans="2:14" ht="18.75" customHeight="1" x14ac:dyDescent="0.35"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6"/>
      <c r="N721" s="67"/>
    </row>
    <row r="722" spans="2:14" ht="18.75" customHeight="1" x14ac:dyDescent="0.35"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6"/>
      <c r="N722" s="67"/>
    </row>
    <row r="723" spans="2:14" ht="18.75" customHeight="1" x14ac:dyDescent="0.35"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6"/>
      <c r="N723" s="67"/>
    </row>
    <row r="724" spans="2:14" ht="18.75" customHeight="1" x14ac:dyDescent="0.35"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6"/>
      <c r="N724" s="67"/>
    </row>
    <row r="725" spans="2:14" ht="18.75" customHeight="1" x14ac:dyDescent="0.35"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6"/>
      <c r="N725" s="67"/>
    </row>
    <row r="726" spans="2:14" ht="18.75" customHeight="1" x14ac:dyDescent="0.35"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6"/>
      <c r="N726" s="67"/>
    </row>
    <row r="727" spans="2:14" ht="18.75" customHeight="1" x14ac:dyDescent="0.35"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6"/>
      <c r="N727" s="67"/>
    </row>
    <row r="728" spans="2:14" ht="18.75" customHeight="1" x14ac:dyDescent="0.35"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6"/>
      <c r="N728" s="67"/>
    </row>
    <row r="729" spans="2:14" ht="18.75" customHeight="1" x14ac:dyDescent="0.35"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6"/>
      <c r="N729" s="67"/>
    </row>
    <row r="730" spans="2:14" ht="18.75" customHeight="1" x14ac:dyDescent="0.35"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6"/>
      <c r="N730" s="67"/>
    </row>
    <row r="731" spans="2:14" ht="18.75" customHeight="1" x14ac:dyDescent="0.35"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6"/>
      <c r="N731" s="67"/>
    </row>
    <row r="732" spans="2:14" ht="18.75" customHeight="1" x14ac:dyDescent="0.35"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6"/>
      <c r="N732" s="67"/>
    </row>
    <row r="733" spans="2:14" ht="18.75" customHeight="1" x14ac:dyDescent="0.35"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6"/>
      <c r="N733" s="67"/>
    </row>
    <row r="734" spans="2:14" ht="18.75" customHeight="1" x14ac:dyDescent="0.35"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6"/>
      <c r="N734" s="67"/>
    </row>
    <row r="735" spans="2:14" ht="18.75" customHeight="1" x14ac:dyDescent="0.35"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6"/>
      <c r="N735" s="67"/>
    </row>
    <row r="736" spans="2:14" ht="18.75" customHeight="1" x14ac:dyDescent="0.35"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6"/>
      <c r="N736" s="67"/>
    </row>
    <row r="737" spans="2:14" ht="18.75" customHeight="1" x14ac:dyDescent="0.35"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6"/>
      <c r="N737" s="67"/>
    </row>
    <row r="738" spans="2:14" ht="18.75" customHeight="1" x14ac:dyDescent="0.35"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6"/>
      <c r="N738" s="67"/>
    </row>
    <row r="739" spans="2:14" ht="18.75" customHeight="1" x14ac:dyDescent="0.35"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6"/>
      <c r="N739" s="67"/>
    </row>
    <row r="740" spans="2:14" ht="18.75" customHeight="1" x14ac:dyDescent="0.35"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6"/>
      <c r="N740" s="67"/>
    </row>
    <row r="741" spans="2:14" ht="18.75" customHeight="1" x14ac:dyDescent="0.35"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6"/>
      <c r="N741" s="67"/>
    </row>
    <row r="742" spans="2:14" ht="18.75" customHeight="1" x14ac:dyDescent="0.35"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6"/>
      <c r="N742" s="67"/>
    </row>
    <row r="743" spans="2:14" ht="18.75" customHeight="1" x14ac:dyDescent="0.35"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6"/>
      <c r="N743" s="67"/>
    </row>
    <row r="744" spans="2:14" ht="18.75" customHeight="1" x14ac:dyDescent="0.35"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6"/>
      <c r="N744" s="67"/>
    </row>
    <row r="745" spans="2:14" ht="18.75" customHeight="1" x14ac:dyDescent="0.35"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6"/>
      <c r="N745" s="67"/>
    </row>
    <row r="746" spans="2:14" ht="18.75" customHeight="1" x14ac:dyDescent="0.35"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6"/>
      <c r="N746" s="67"/>
    </row>
    <row r="747" spans="2:14" ht="18.75" customHeight="1" x14ac:dyDescent="0.35"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6"/>
      <c r="N747" s="67"/>
    </row>
    <row r="748" spans="2:14" ht="18.75" customHeight="1" x14ac:dyDescent="0.35"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6"/>
      <c r="N748" s="67"/>
    </row>
    <row r="749" spans="2:14" ht="18.75" customHeight="1" x14ac:dyDescent="0.35"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6"/>
      <c r="N749" s="67"/>
    </row>
    <row r="750" spans="2:14" ht="18.75" customHeight="1" x14ac:dyDescent="0.35"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6"/>
      <c r="N750" s="67"/>
    </row>
    <row r="751" spans="2:14" ht="18.75" customHeight="1" x14ac:dyDescent="0.35"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6"/>
      <c r="N751" s="67"/>
    </row>
    <row r="752" spans="2:14" ht="18.75" customHeight="1" x14ac:dyDescent="0.35"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6"/>
      <c r="N752" s="67"/>
    </row>
    <row r="753" spans="2:14" ht="18.75" customHeight="1" x14ac:dyDescent="0.35"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6"/>
      <c r="N753" s="67"/>
    </row>
    <row r="754" spans="2:14" ht="18.75" customHeight="1" x14ac:dyDescent="0.35"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6"/>
      <c r="N754" s="67"/>
    </row>
    <row r="755" spans="2:14" ht="18.75" customHeight="1" x14ac:dyDescent="0.35"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6"/>
      <c r="N755" s="67"/>
    </row>
    <row r="756" spans="2:14" ht="18.75" customHeight="1" x14ac:dyDescent="0.35"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6"/>
      <c r="N756" s="67"/>
    </row>
    <row r="757" spans="2:14" ht="18.75" customHeight="1" x14ac:dyDescent="0.35"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6"/>
      <c r="N757" s="67"/>
    </row>
    <row r="758" spans="2:14" ht="18.75" customHeight="1" x14ac:dyDescent="0.35"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6"/>
      <c r="N758" s="67"/>
    </row>
    <row r="759" spans="2:14" ht="18.75" customHeight="1" x14ac:dyDescent="0.35"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6"/>
      <c r="N759" s="67"/>
    </row>
    <row r="760" spans="2:14" ht="18.75" customHeight="1" x14ac:dyDescent="0.35"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6"/>
      <c r="N760" s="67"/>
    </row>
    <row r="761" spans="2:14" ht="18.75" customHeight="1" x14ac:dyDescent="0.35"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6"/>
      <c r="N761" s="67"/>
    </row>
    <row r="762" spans="2:14" ht="18.75" customHeight="1" x14ac:dyDescent="0.35"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6"/>
      <c r="N762" s="67"/>
    </row>
    <row r="763" spans="2:14" ht="18.75" customHeight="1" x14ac:dyDescent="0.35"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6"/>
      <c r="N763" s="67"/>
    </row>
    <row r="764" spans="2:14" ht="18.75" customHeight="1" x14ac:dyDescent="0.35"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6"/>
      <c r="N764" s="67"/>
    </row>
    <row r="765" spans="2:14" ht="18.75" customHeight="1" x14ac:dyDescent="0.35"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6"/>
      <c r="N765" s="67"/>
    </row>
    <row r="766" spans="2:14" ht="18.75" customHeight="1" x14ac:dyDescent="0.35"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6"/>
      <c r="N766" s="67"/>
    </row>
    <row r="767" spans="2:14" ht="18.75" customHeight="1" x14ac:dyDescent="0.35"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6"/>
      <c r="N767" s="67"/>
    </row>
    <row r="768" spans="2:14" ht="18.75" customHeight="1" x14ac:dyDescent="0.35"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6"/>
      <c r="N768" s="67"/>
    </row>
    <row r="769" spans="2:14" ht="18.75" customHeight="1" x14ac:dyDescent="0.35"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6"/>
      <c r="N769" s="67"/>
    </row>
    <row r="770" spans="2:14" ht="18.75" customHeight="1" x14ac:dyDescent="0.35"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6"/>
      <c r="N770" s="67"/>
    </row>
    <row r="771" spans="2:14" ht="18.75" customHeight="1" x14ac:dyDescent="0.35"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6"/>
      <c r="N771" s="67"/>
    </row>
    <row r="772" spans="2:14" ht="18.75" customHeight="1" x14ac:dyDescent="0.35"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6"/>
      <c r="N772" s="67"/>
    </row>
    <row r="773" spans="2:14" ht="18.75" customHeight="1" x14ac:dyDescent="0.35"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6"/>
      <c r="N773" s="67"/>
    </row>
    <row r="774" spans="2:14" ht="18.75" customHeight="1" x14ac:dyDescent="0.35"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6"/>
      <c r="N774" s="67"/>
    </row>
    <row r="775" spans="2:14" ht="18.75" customHeight="1" x14ac:dyDescent="0.35"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6"/>
      <c r="N775" s="67"/>
    </row>
    <row r="776" spans="2:14" ht="18.75" customHeight="1" x14ac:dyDescent="0.35"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6"/>
      <c r="N776" s="67"/>
    </row>
    <row r="777" spans="2:14" ht="18.75" customHeight="1" x14ac:dyDescent="0.35"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6"/>
      <c r="N777" s="67"/>
    </row>
    <row r="778" spans="2:14" ht="18.75" customHeight="1" x14ac:dyDescent="0.35"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6"/>
      <c r="N778" s="67"/>
    </row>
    <row r="779" spans="2:14" ht="18.75" customHeight="1" x14ac:dyDescent="0.35"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6"/>
      <c r="N779" s="67"/>
    </row>
    <row r="780" spans="2:14" ht="18.75" customHeight="1" x14ac:dyDescent="0.35"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6"/>
      <c r="N780" s="67"/>
    </row>
    <row r="781" spans="2:14" ht="18.75" customHeight="1" x14ac:dyDescent="0.35"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6"/>
      <c r="N781" s="67"/>
    </row>
    <row r="782" spans="2:14" ht="18.75" customHeight="1" x14ac:dyDescent="0.35"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6"/>
      <c r="N782" s="67"/>
    </row>
    <row r="783" spans="2:14" ht="18.75" customHeight="1" x14ac:dyDescent="0.35"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6"/>
      <c r="N783" s="67"/>
    </row>
    <row r="784" spans="2:14" ht="18.75" customHeight="1" x14ac:dyDescent="0.35"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6"/>
      <c r="N784" s="67"/>
    </row>
    <row r="785" spans="2:14" ht="18.75" customHeight="1" x14ac:dyDescent="0.35"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6"/>
      <c r="N785" s="67"/>
    </row>
    <row r="786" spans="2:14" ht="18.75" customHeight="1" x14ac:dyDescent="0.35"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6"/>
      <c r="N786" s="67"/>
    </row>
    <row r="787" spans="2:14" ht="18.75" customHeight="1" x14ac:dyDescent="0.35"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6"/>
      <c r="N787" s="67"/>
    </row>
    <row r="788" spans="2:14" ht="18.75" customHeight="1" x14ac:dyDescent="0.35"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6"/>
      <c r="N788" s="67"/>
    </row>
    <row r="789" spans="2:14" ht="18.75" customHeight="1" x14ac:dyDescent="0.35"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6"/>
      <c r="N789" s="67"/>
    </row>
    <row r="790" spans="2:14" ht="18.75" customHeight="1" x14ac:dyDescent="0.35"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6"/>
      <c r="N790" s="67"/>
    </row>
    <row r="791" spans="2:14" ht="18.75" customHeight="1" x14ac:dyDescent="0.35"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6"/>
      <c r="N791" s="67"/>
    </row>
    <row r="792" spans="2:14" ht="18.75" customHeight="1" x14ac:dyDescent="0.35"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6"/>
      <c r="N792" s="67"/>
    </row>
    <row r="793" spans="2:14" ht="18.75" customHeight="1" x14ac:dyDescent="0.35"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6"/>
      <c r="N793" s="67"/>
    </row>
    <row r="794" spans="2:14" ht="18.75" customHeight="1" x14ac:dyDescent="0.35"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6"/>
      <c r="N794" s="67"/>
    </row>
    <row r="795" spans="2:14" ht="18.75" customHeight="1" x14ac:dyDescent="0.35"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6"/>
      <c r="N795" s="67"/>
    </row>
    <row r="796" spans="2:14" ht="18.75" customHeight="1" x14ac:dyDescent="0.35"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6"/>
      <c r="N796" s="67"/>
    </row>
    <row r="797" spans="2:14" ht="18.75" customHeight="1" x14ac:dyDescent="0.35"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6"/>
      <c r="N797" s="67"/>
    </row>
    <row r="798" spans="2:14" ht="18.75" customHeight="1" x14ac:dyDescent="0.35"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6"/>
      <c r="N798" s="67"/>
    </row>
    <row r="799" spans="2:14" ht="18.75" customHeight="1" x14ac:dyDescent="0.35"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6"/>
      <c r="N799" s="67"/>
    </row>
    <row r="800" spans="2:14" ht="18.75" customHeight="1" x14ac:dyDescent="0.35"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6"/>
      <c r="N800" s="67"/>
    </row>
    <row r="801" spans="2:14" ht="18.75" customHeight="1" x14ac:dyDescent="0.35"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6"/>
      <c r="N801" s="67"/>
    </row>
    <row r="802" spans="2:14" ht="18.75" customHeight="1" x14ac:dyDescent="0.35"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6"/>
      <c r="N802" s="67"/>
    </row>
    <row r="803" spans="2:14" ht="18.75" customHeight="1" x14ac:dyDescent="0.35"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6"/>
      <c r="N803" s="67"/>
    </row>
    <row r="804" spans="2:14" ht="18.75" customHeight="1" x14ac:dyDescent="0.35"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6"/>
      <c r="N804" s="67"/>
    </row>
    <row r="805" spans="2:14" ht="18.75" customHeight="1" x14ac:dyDescent="0.35"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6"/>
      <c r="N805" s="67"/>
    </row>
    <row r="806" spans="2:14" ht="18.75" customHeight="1" x14ac:dyDescent="0.35"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6"/>
      <c r="N806" s="67"/>
    </row>
    <row r="807" spans="2:14" ht="18.75" customHeight="1" x14ac:dyDescent="0.35"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6"/>
      <c r="N807" s="67"/>
    </row>
    <row r="808" spans="2:14" ht="18.75" customHeight="1" x14ac:dyDescent="0.35"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6"/>
      <c r="N808" s="67"/>
    </row>
    <row r="809" spans="2:14" ht="18.75" customHeight="1" x14ac:dyDescent="0.35"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6"/>
      <c r="N809" s="67"/>
    </row>
    <row r="810" spans="2:14" ht="18.75" customHeight="1" x14ac:dyDescent="0.35"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6"/>
      <c r="N810" s="67"/>
    </row>
    <row r="811" spans="2:14" ht="18.75" customHeight="1" x14ac:dyDescent="0.35"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6"/>
      <c r="N811" s="67"/>
    </row>
    <row r="812" spans="2:14" ht="18.75" customHeight="1" x14ac:dyDescent="0.35"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6"/>
      <c r="N812" s="67"/>
    </row>
    <row r="813" spans="2:14" ht="18.75" customHeight="1" x14ac:dyDescent="0.35"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6"/>
      <c r="N813" s="67"/>
    </row>
    <row r="814" spans="2:14" ht="18.75" customHeight="1" x14ac:dyDescent="0.35"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6"/>
      <c r="N814" s="67"/>
    </row>
    <row r="815" spans="2:14" ht="18.75" customHeight="1" x14ac:dyDescent="0.35"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6"/>
      <c r="N815" s="67"/>
    </row>
    <row r="816" spans="2:14" ht="18.75" customHeight="1" x14ac:dyDescent="0.35"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6"/>
      <c r="N816" s="67"/>
    </row>
    <row r="817" spans="2:14" ht="18.75" customHeight="1" x14ac:dyDescent="0.35"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6"/>
      <c r="N817" s="67"/>
    </row>
    <row r="818" spans="2:14" ht="18.75" customHeight="1" x14ac:dyDescent="0.35"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6"/>
      <c r="N818" s="67"/>
    </row>
    <row r="819" spans="2:14" ht="18.75" customHeight="1" x14ac:dyDescent="0.35"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6"/>
      <c r="N819" s="67"/>
    </row>
    <row r="820" spans="2:14" ht="18.75" customHeight="1" x14ac:dyDescent="0.35"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6"/>
      <c r="N820" s="67"/>
    </row>
    <row r="821" spans="2:14" ht="18.75" customHeight="1" x14ac:dyDescent="0.35"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6"/>
      <c r="N821" s="67"/>
    </row>
    <row r="822" spans="2:14" ht="18.75" customHeight="1" x14ac:dyDescent="0.35"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6"/>
      <c r="N822" s="67"/>
    </row>
    <row r="823" spans="2:14" ht="18.75" customHeight="1" x14ac:dyDescent="0.35"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6"/>
      <c r="N823" s="67"/>
    </row>
    <row r="824" spans="2:14" ht="18.75" customHeight="1" x14ac:dyDescent="0.35"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6"/>
      <c r="N824" s="67"/>
    </row>
    <row r="825" spans="2:14" ht="18.75" customHeight="1" x14ac:dyDescent="0.35"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6"/>
      <c r="N825" s="67"/>
    </row>
    <row r="826" spans="2:14" ht="18.75" customHeight="1" x14ac:dyDescent="0.35"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6"/>
      <c r="N826" s="67"/>
    </row>
    <row r="827" spans="2:14" ht="18.75" customHeight="1" x14ac:dyDescent="0.35"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6"/>
      <c r="N827" s="67"/>
    </row>
    <row r="828" spans="2:14" ht="18.75" customHeight="1" x14ac:dyDescent="0.35"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6"/>
      <c r="N828" s="67"/>
    </row>
    <row r="829" spans="2:14" ht="18.75" customHeight="1" x14ac:dyDescent="0.35"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6"/>
      <c r="N829" s="67"/>
    </row>
    <row r="830" spans="2:14" ht="18.75" customHeight="1" x14ac:dyDescent="0.35"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6"/>
      <c r="N830" s="67"/>
    </row>
    <row r="831" spans="2:14" ht="18.75" customHeight="1" x14ac:dyDescent="0.35"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6"/>
      <c r="N831" s="67"/>
    </row>
    <row r="832" spans="2:14" ht="18.75" customHeight="1" x14ac:dyDescent="0.35"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6"/>
      <c r="N832" s="67"/>
    </row>
    <row r="833" spans="2:14" ht="18.75" customHeight="1" x14ac:dyDescent="0.35"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6"/>
      <c r="N833" s="67"/>
    </row>
    <row r="834" spans="2:14" ht="18.75" customHeight="1" x14ac:dyDescent="0.35"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6"/>
      <c r="N834" s="67"/>
    </row>
    <row r="835" spans="2:14" ht="18.75" customHeight="1" x14ac:dyDescent="0.35"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6"/>
      <c r="N835" s="67"/>
    </row>
    <row r="836" spans="2:14" ht="18.75" customHeight="1" x14ac:dyDescent="0.35"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6"/>
      <c r="N836" s="67"/>
    </row>
    <row r="837" spans="2:14" ht="18.75" customHeight="1" x14ac:dyDescent="0.35"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6"/>
      <c r="N837" s="67"/>
    </row>
    <row r="838" spans="2:14" ht="18.75" customHeight="1" x14ac:dyDescent="0.35"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6"/>
      <c r="N838" s="67"/>
    </row>
    <row r="839" spans="2:14" ht="18.75" customHeight="1" x14ac:dyDescent="0.35"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6"/>
      <c r="N839" s="67"/>
    </row>
    <row r="840" spans="2:14" ht="18.75" customHeight="1" x14ac:dyDescent="0.35"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6"/>
      <c r="N840" s="67"/>
    </row>
    <row r="841" spans="2:14" ht="18.75" customHeight="1" x14ac:dyDescent="0.35"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6"/>
      <c r="N841" s="67"/>
    </row>
    <row r="842" spans="2:14" ht="18.75" customHeight="1" x14ac:dyDescent="0.35"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6"/>
      <c r="N842" s="67"/>
    </row>
    <row r="843" spans="2:14" ht="18.75" customHeight="1" x14ac:dyDescent="0.35"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6"/>
      <c r="N843" s="67"/>
    </row>
    <row r="844" spans="2:14" ht="18.75" customHeight="1" x14ac:dyDescent="0.35"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6"/>
      <c r="N844" s="67"/>
    </row>
    <row r="845" spans="2:14" ht="18.75" customHeight="1" x14ac:dyDescent="0.35"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6"/>
      <c r="N845" s="67"/>
    </row>
    <row r="846" spans="2:14" ht="18.75" customHeight="1" x14ac:dyDescent="0.35"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6"/>
      <c r="N846" s="67"/>
    </row>
    <row r="847" spans="2:14" ht="18.75" customHeight="1" x14ac:dyDescent="0.35"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6"/>
      <c r="N847" s="67"/>
    </row>
    <row r="848" spans="2:14" ht="18.75" customHeight="1" x14ac:dyDescent="0.35"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6"/>
      <c r="N848" s="67"/>
    </row>
    <row r="849" spans="2:14" ht="18.75" customHeight="1" x14ac:dyDescent="0.35"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6"/>
      <c r="N849" s="67"/>
    </row>
    <row r="850" spans="2:14" ht="18.75" customHeight="1" x14ac:dyDescent="0.35"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6"/>
      <c r="N850" s="67"/>
    </row>
    <row r="851" spans="2:14" ht="18.75" customHeight="1" x14ac:dyDescent="0.35"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6"/>
      <c r="N851" s="67"/>
    </row>
    <row r="852" spans="2:14" ht="18.75" customHeight="1" x14ac:dyDescent="0.35"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6"/>
      <c r="N852" s="67"/>
    </row>
    <row r="853" spans="2:14" ht="18.75" customHeight="1" x14ac:dyDescent="0.35"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6"/>
      <c r="N853" s="67"/>
    </row>
    <row r="854" spans="2:14" ht="18.75" customHeight="1" x14ac:dyDescent="0.35"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6"/>
      <c r="N854" s="67"/>
    </row>
    <row r="855" spans="2:14" ht="18.75" customHeight="1" x14ac:dyDescent="0.35"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6"/>
      <c r="N855" s="67"/>
    </row>
    <row r="856" spans="2:14" ht="18.75" customHeight="1" x14ac:dyDescent="0.35"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6"/>
      <c r="N856" s="67"/>
    </row>
    <row r="857" spans="2:14" ht="18.75" customHeight="1" x14ac:dyDescent="0.35"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6"/>
      <c r="N857" s="67"/>
    </row>
    <row r="858" spans="2:14" ht="18.75" customHeight="1" x14ac:dyDescent="0.35"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6"/>
      <c r="N858" s="67"/>
    </row>
    <row r="859" spans="2:14" ht="18.75" customHeight="1" x14ac:dyDescent="0.35"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6"/>
      <c r="N859" s="67"/>
    </row>
    <row r="860" spans="2:14" ht="18.75" customHeight="1" x14ac:dyDescent="0.35"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6"/>
      <c r="N860" s="67"/>
    </row>
    <row r="861" spans="2:14" ht="18.75" customHeight="1" x14ac:dyDescent="0.35"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6"/>
      <c r="N861" s="67"/>
    </row>
    <row r="862" spans="2:14" ht="18.75" customHeight="1" x14ac:dyDescent="0.35"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6"/>
      <c r="N862" s="67"/>
    </row>
    <row r="863" spans="2:14" ht="18.75" customHeight="1" x14ac:dyDescent="0.35"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6"/>
      <c r="N863" s="67"/>
    </row>
    <row r="864" spans="2:14" ht="18.75" customHeight="1" x14ac:dyDescent="0.35"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6"/>
      <c r="N864" s="67"/>
    </row>
    <row r="865" spans="2:14" ht="18.75" customHeight="1" x14ac:dyDescent="0.35"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6"/>
      <c r="N865" s="67"/>
    </row>
    <row r="866" spans="2:14" ht="18.75" customHeight="1" x14ac:dyDescent="0.35"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6"/>
      <c r="N866" s="67"/>
    </row>
    <row r="867" spans="2:14" ht="18.75" customHeight="1" x14ac:dyDescent="0.35"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6"/>
      <c r="N867" s="67"/>
    </row>
    <row r="868" spans="2:14" ht="18.75" customHeight="1" x14ac:dyDescent="0.35"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6"/>
      <c r="N868" s="67"/>
    </row>
    <row r="869" spans="2:14" ht="18.75" customHeight="1" x14ac:dyDescent="0.35"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6"/>
      <c r="N869" s="67"/>
    </row>
    <row r="870" spans="2:14" ht="18.75" customHeight="1" x14ac:dyDescent="0.35"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6"/>
      <c r="N870" s="67"/>
    </row>
    <row r="871" spans="2:14" ht="18.75" customHeight="1" x14ac:dyDescent="0.35"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6"/>
      <c r="N871" s="67"/>
    </row>
    <row r="872" spans="2:14" ht="18.75" customHeight="1" x14ac:dyDescent="0.35"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6"/>
      <c r="N872" s="67"/>
    </row>
    <row r="873" spans="2:14" ht="18.75" customHeight="1" x14ac:dyDescent="0.35"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6"/>
      <c r="N873" s="67"/>
    </row>
    <row r="874" spans="2:14" ht="18.75" customHeight="1" x14ac:dyDescent="0.35"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6"/>
      <c r="N874" s="67"/>
    </row>
    <row r="875" spans="2:14" ht="18.75" customHeight="1" x14ac:dyDescent="0.35"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6"/>
      <c r="N875" s="67"/>
    </row>
    <row r="876" spans="2:14" ht="18.75" customHeight="1" x14ac:dyDescent="0.35"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6"/>
      <c r="N876" s="67"/>
    </row>
    <row r="877" spans="2:14" ht="18.75" customHeight="1" x14ac:dyDescent="0.35"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6"/>
      <c r="N877" s="67"/>
    </row>
    <row r="878" spans="2:14" ht="18.75" customHeight="1" x14ac:dyDescent="0.35"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6"/>
      <c r="N878" s="67"/>
    </row>
    <row r="879" spans="2:14" ht="18.75" customHeight="1" x14ac:dyDescent="0.35"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6"/>
      <c r="N879" s="67"/>
    </row>
    <row r="880" spans="2:14" ht="18.75" customHeight="1" x14ac:dyDescent="0.35"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6"/>
      <c r="N880" s="67"/>
    </row>
    <row r="881" spans="2:14" ht="18.75" customHeight="1" x14ac:dyDescent="0.35"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6"/>
      <c r="N881" s="67"/>
    </row>
    <row r="882" spans="2:14" ht="18.75" customHeight="1" x14ac:dyDescent="0.35"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6"/>
      <c r="N882" s="67"/>
    </row>
    <row r="883" spans="2:14" ht="18.75" customHeight="1" x14ac:dyDescent="0.35"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6"/>
      <c r="N883" s="67"/>
    </row>
    <row r="884" spans="2:14" ht="18.75" customHeight="1" x14ac:dyDescent="0.35"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6"/>
      <c r="N884" s="67"/>
    </row>
    <row r="885" spans="2:14" ht="18.75" customHeight="1" x14ac:dyDescent="0.35"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6"/>
      <c r="N885" s="67"/>
    </row>
    <row r="886" spans="2:14" ht="18.75" customHeight="1" x14ac:dyDescent="0.35"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6"/>
      <c r="N886" s="67"/>
    </row>
    <row r="887" spans="2:14" ht="18.75" customHeight="1" x14ac:dyDescent="0.35"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6"/>
      <c r="N887" s="67"/>
    </row>
    <row r="888" spans="2:14" ht="18.75" customHeight="1" x14ac:dyDescent="0.35"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6"/>
      <c r="N888" s="67"/>
    </row>
    <row r="889" spans="2:14" ht="18.75" customHeight="1" x14ac:dyDescent="0.35"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6"/>
      <c r="N889" s="67"/>
    </row>
    <row r="890" spans="2:14" ht="18.75" customHeight="1" x14ac:dyDescent="0.35"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6"/>
      <c r="N890" s="67"/>
    </row>
    <row r="891" spans="2:14" ht="18.75" customHeight="1" x14ac:dyDescent="0.35"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6"/>
      <c r="N891" s="67"/>
    </row>
    <row r="892" spans="2:14" ht="18.75" customHeight="1" x14ac:dyDescent="0.35"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6"/>
      <c r="N892" s="67"/>
    </row>
    <row r="893" spans="2:14" ht="18.75" customHeight="1" x14ac:dyDescent="0.35"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6"/>
      <c r="N893" s="67"/>
    </row>
    <row r="894" spans="2:14" ht="18.75" customHeight="1" x14ac:dyDescent="0.35"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6"/>
      <c r="N894" s="67"/>
    </row>
    <row r="895" spans="2:14" ht="18.75" customHeight="1" x14ac:dyDescent="0.35"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6"/>
      <c r="N895" s="67"/>
    </row>
    <row r="896" spans="2:14" ht="18.75" customHeight="1" x14ac:dyDescent="0.35"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6"/>
      <c r="N896" s="67"/>
    </row>
    <row r="897" spans="2:14" ht="18.75" customHeight="1" x14ac:dyDescent="0.35"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6"/>
      <c r="N897" s="67"/>
    </row>
    <row r="898" spans="2:14" ht="18.75" customHeight="1" x14ac:dyDescent="0.35"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6"/>
      <c r="N898" s="67"/>
    </row>
    <row r="899" spans="2:14" ht="18.75" customHeight="1" x14ac:dyDescent="0.35"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6"/>
      <c r="N899" s="67"/>
    </row>
    <row r="900" spans="2:14" ht="18.75" customHeight="1" x14ac:dyDescent="0.35"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6"/>
      <c r="N900" s="67"/>
    </row>
    <row r="901" spans="2:14" ht="18.75" customHeight="1" x14ac:dyDescent="0.35"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6"/>
      <c r="N901" s="67"/>
    </row>
    <row r="902" spans="2:14" ht="18.75" customHeight="1" x14ac:dyDescent="0.35"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6"/>
      <c r="N902" s="67"/>
    </row>
    <row r="903" spans="2:14" ht="18.75" customHeight="1" x14ac:dyDescent="0.35"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6"/>
      <c r="N903" s="67"/>
    </row>
    <row r="904" spans="2:14" ht="18.75" customHeight="1" x14ac:dyDescent="0.35"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6"/>
      <c r="N904" s="67"/>
    </row>
    <row r="905" spans="2:14" ht="18.75" customHeight="1" x14ac:dyDescent="0.35"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6"/>
      <c r="N905" s="67"/>
    </row>
    <row r="906" spans="2:14" ht="18.75" customHeight="1" x14ac:dyDescent="0.35"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6"/>
      <c r="N906" s="67"/>
    </row>
    <row r="907" spans="2:14" ht="18.75" customHeight="1" x14ac:dyDescent="0.35"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6"/>
      <c r="N907" s="67"/>
    </row>
    <row r="908" spans="2:14" ht="18.75" customHeight="1" x14ac:dyDescent="0.35"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6"/>
      <c r="N908" s="67"/>
    </row>
    <row r="909" spans="2:14" ht="18.75" customHeight="1" x14ac:dyDescent="0.35"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6"/>
      <c r="N909" s="67"/>
    </row>
    <row r="910" spans="2:14" ht="18.75" customHeight="1" x14ac:dyDescent="0.35"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6"/>
      <c r="N910" s="67"/>
    </row>
    <row r="911" spans="2:14" ht="18.75" customHeight="1" x14ac:dyDescent="0.35"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6"/>
      <c r="N911" s="67"/>
    </row>
    <row r="912" spans="2:14" ht="18.75" customHeight="1" x14ac:dyDescent="0.35"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6"/>
      <c r="N912" s="67"/>
    </row>
    <row r="913" spans="2:14" ht="18.75" customHeight="1" x14ac:dyDescent="0.35"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6"/>
      <c r="N913" s="67"/>
    </row>
    <row r="914" spans="2:14" ht="18.75" customHeight="1" x14ac:dyDescent="0.35"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6"/>
      <c r="N914" s="67"/>
    </row>
    <row r="915" spans="2:14" ht="18.75" customHeight="1" x14ac:dyDescent="0.35"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6"/>
      <c r="N915" s="67"/>
    </row>
    <row r="916" spans="2:14" ht="18.75" customHeight="1" x14ac:dyDescent="0.35"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6"/>
      <c r="N916" s="67"/>
    </row>
    <row r="917" spans="2:14" ht="18.75" customHeight="1" x14ac:dyDescent="0.35"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6"/>
      <c r="N917" s="67"/>
    </row>
    <row r="918" spans="2:14" ht="18.75" customHeight="1" x14ac:dyDescent="0.35"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6"/>
      <c r="N918" s="67"/>
    </row>
    <row r="919" spans="2:14" ht="18.75" customHeight="1" x14ac:dyDescent="0.35"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6"/>
      <c r="N919" s="67"/>
    </row>
    <row r="920" spans="2:14" ht="18.75" customHeight="1" x14ac:dyDescent="0.35"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6"/>
      <c r="N920" s="67"/>
    </row>
    <row r="921" spans="2:14" ht="18.75" customHeight="1" x14ac:dyDescent="0.35"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6"/>
      <c r="N921" s="67"/>
    </row>
    <row r="922" spans="2:14" ht="18.75" customHeight="1" x14ac:dyDescent="0.35"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6"/>
      <c r="N922" s="67"/>
    </row>
    <row r="923" spans="2:14" ht="18.75" customHeight="1" x14ac:dyDescent="0.35"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6"/>
      <c r="N923" s="67"/>
    </row>
    <row r="924" spans="2:14" ht="18.75" customHeight="1" x14ac:dyDescent="0.35"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6"/>
      <c r="N924" s="67"/>
    </row>
    <row r="925" spans="2:14" ht="18.75" customHeight="1" x14ac:dyDescent="0.35"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6"/>
      <c r="N925" s="67"/>
    </row>
    <row r="926" spans="2:14" ht="18.75" customHeight="1" x14ac:dyDescent="0.35"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6"/>
      <c r="N926" s="67"/>
    </row>
    <row r="927" spans="2:14" ht="18.75" customHeight="1" x14ac:dyDescent="0.35"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6"/>
      <c r="N927" s="67"/>
    </row>
    <row r="928" spans="2:14" ht="18.75" customHeight="1" x14ac:dyDescent="0.35"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6"/>
      <c r="N928" s="67"/>
    </row>
    <row r="929" spans="2:14" ht="18.75" customHeight="1" x14ac:dyDescent="0.35"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6"/>
      <c r="N929" s="67"/>
    </row>
    <row r="930" spans="2:14" ht="18.75" customHeight="1" x14ac:dyDescent="0.35"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6"/>
      <c r="N930" s="67"/>
    </row>
    <row r="931" spans="2:14" ht="18.75" customHeight="1" x14ac:dyDescent="0.35"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6"/>
      <c r="N931" s="67"/>
    </row>
    <row r="932" spans="2:14" ht="18.75" customHeight="1" x14ac:dyDescent="0.35"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6"/>
      <c r="N932" s="67"/>
    </row>
    <row r="933" spans="2:14" ht="18.75" customHeight="1" x14ac:dyDescent="0.35"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6"/>
      <c r="N933" s="67"/>
    </row>
    <row r="934" spans="2:14" ht="18.75" customHeight="1" x14ac:dyDescent="0.35"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6"/>
      <c r="N934" s="67"/>
    </row>
    <row r="935" spans="2:14" ht="18.75" customHeight="1" x14ac:dyDescent="0.35"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6"/>
      <c r="N935" s="67"/>
    </row>
    <row r="936" spans="2:14" ht="18.75" customHeight="1" x14ac:dyDescent="0.35"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6"/>
      <c r="N936" s="67"/>
    </row>
    <row r="937" spans="2:14" ht="18.75" customHeight="1" x14ac:dyDescent="0.35"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6"/>
      <c r="N937" s="67"/>
    </row>
    <row r="938" spans="2:14" ht="18.75" customHeight="1" x14ac:dyDescent="0.35"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6"/>
      <c r="N938" s="67"/>
    </row>
    <row r="939" spans="2:14" ht="18.75" customHeight="1" x14ac:dyDescent="0.35"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6"/>
      <c r="N939" s="67"/>
    </row>
    <row r="940" spans="2:14" ht="18.75" customHeight="1" x14ac:dyDescent="0.35"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6"/>
      <c r="N940" s="67"/>
    </row>
    <row r="941" spans="2:14" ht="18.75" customHeight="1" x14ac:dyDescent="0.35"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6"/>
      <c r="N941" s="67"/>
    </row>
    <row r="942" spans="2:14" ht="18.75" customHeight="1" x14ac:dyDescent="0.35"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6"/>
      <c r="N942" s="67"/>
    </row>
    <row r="943" spans="2:14" ht="18.75" customHeight="1" x14ac:dyDescent="0.35"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6"/>
      <c r="N943" s="67"/>
    </row>
    <row r="944" spans="2:14" ht="18.75" customHeight="1" x14ac:dyDescent="0.35"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6"/>
      <c r="N944" s="67"/>
    </row>
    <row r="945" spans="2:14" ht="18.75" customHeight="1" x14ac:dyDescent="0.35"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6"/>
      <c r="N945" s="67"/>
    </row>
    <row r="946" spans="2:14" ht="18.75" customHeight="1" x14ac:dyDescent="0.35"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6"/>
      <c r="N946" s="67"/>
    </row>
    <row r="947" spans="2:14" ht="18.75" customHeight="1" x14ac:dyDescent="0.35"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6"/>
      <c r="N947" s="67"/>
    </row>
    <row r="948" spans="2:14" ht="18.75" customHeight="1" x14ac:dyDescent="0.35"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6"/>
      <c r="N948" s="67"/>
    </row>
    <row r="949" spans="2:14" ht="18.75" customHeight="1" x14ac:dyDescent="0.35"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6"/>
      <c r="N949" s="67"/>
    </row>
    <row r="950" spans="2:14" ht="18.75" customHeight="1" x14ac:dyDescent="0.35"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6"/>
      <c r="N950" s="67"/>
    </row>
    <row r="951" spans="2:14" ht="18.75" customHeight="1" x14ac:dyDescent="0.35"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6"/>
      <c r="N951" s="67"/>
    </row>
    <row r="952" spans="2:14" ht="18.75" customHeight="1" x14ac:dyDescent="0.35"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6"/>
      <c r="N952" s="67"/>
    </row>
    <row r="953" spans="2:14" ht="18.75" customHeight="1" x14ac:dyDescent="0.35"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6"/>
      <c r="N953" s="67"/>
    </row>
    <row r="954" spans="2:14" ht="18.75" customHeight="1" x14ac:dyDescent="0.35"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6"/>
      <c r="N954" s="67"/>
    </row>
    <row r="955" spans="2:14" ht="18.75" customHeight="1" x14ac:dyDescent="0.35"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6"/>
      <c r="N955" s="67"/>
    </row>
    <row r="956" spans="2:14" ht="18.75" customHeight="1" x14ac:dyDescent="0.35"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6"/>
      <c r="N956" s="67"/>
    </row>
    <row r="957" spans="2:14" ht="18.75" customHeight="1" x14ac:dyDescent="0.35"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6"/>
      <c r="N957" s="67"/>
    </row>
    <row r="958" spans="2:14" ht="18.75" customHeight="1" x14ac:dyDescent="0.35"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6"/>
      <c r="N958" s="67"/>
    </row>
    <row r="959" spans="2:14" ht="18.75" customHeight="1" x14ac:dyDescent="0.35"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6"/>
      <c r="N959" s="67"/>
    </row>
    <row r="960" spans="2:14" ht="18.75" customHeight="1" x14ac:dyDescent="0.35"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6"/>
      <c r="N960" s="67"/>
    </row>
    <row r="961" spans="2:14" ht="18.75" customHeight="1" x14ac:dyDescent="0.35"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6"/>
      <c r="N961" s="67"/>
    </row>
    <row r="962" spans="2:14" ht="18.75" customHeight="1" x14ac:dyDescent="0.35"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6"/>
      <c r="N962" s="67"/>
    </row>
    <row r="963" spans="2:14" ht="18.75" customHeight="1" x14ac:dyDescent="0.35"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6"/>
      <c r="N963" s="67"/>
    </row>
    <row r="964" spans="2:14" ht="18.75" customHeight="1" x14ac:dyDescent="0.35"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6"/>
      <c r="N964" s="67"/>
    </row>
    <row r="965" spans="2:14" ht="18.75" customHeight="1" x14ac:dyDescent="0.35"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6"/>
      <c r="N965" s="67"/>
    </row>
    <row r="966" spans="2:14" ht="18.75" customHeight="1" x14ac:dyDescent="0.35"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6"/>
      <c r="N966" s="67"/>
    </row>
    <row r="967" spans="2:14" ht="18.75" customHeight="1" x14ac:dyDescent="0.35"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6"/>
      <c r="N967" s="67"/>
    </row>
    <row r="968" spans="2:14" ht="18.75" customHeight="1" x14ac:dyDescent="0.35"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6"/>
      <c r="N968" s="67"/>
    </row>
    <row r="969" spans="2:14" ht="18.75" customHeight="1" x14ac:dyDescent="0.35"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6"/>
      <c r="N969" s="67"/>
    </row>
    <row r="970" spans="2:14" ht="18.75" customHeight="1" x14ac:dyDescent="0.35"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6"/>
      <c r="N970" s="67"/>
    </row>
    <row r="971" spans="2:14" ht="18.75" customHeight="1" x14ac:dyDescent="0.35"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6"/>
      <c r="N971" s="67"/>
    </row>
    <row r="972" spans="2:14" ht="18.75" customHeight="1" x14ac:dyDescent="0.35"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6"/>
      <c r="N972" s="67"/>
    </row>
    <row r="973" spans="2:14" ht="18.75" customHeight="1" x14ac:dyDescent="0.35"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6"/>
      <c r="N973" s="67"/>
    </row>
    <row r="974" spans="2:14" ht="18.75" customHeight="1" x14ac:dyDescent="0.35"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6"/>
      <c r="N974" s="67"/>
    </row>
    <row r="975" spans="2:14" ht="18.75" customHeight="1" x14ac:dyDescent="0.35"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6"/>
      <c r="N975" s="67"/>
    </row>
    <row r="976" spans="2:14" ht="18.75" customHeight="1" x14ac:dyDescent="0.35"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6"/>
      <c r="N976" s="67"/>
    </row>
    <row r="977" spans="2:14" ht="18.75" customHeight="1" x14ac:dyDescent="0.35"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6"/>
      <c r="N977" s="67"/>
    </row>
    <row r="978" spans="2:14" ht="18.75" customHeight="1" x14ac:dyDescent="0.35"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6"/>
      <c r="N978" s="67"/>
    </row>
    <row r="979" spans="2:14" ht="18.75" customHeight="1" x14ac:dyDescent="0.35"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6"/>
      <c r="N979" s="67"/>
    </row>
    <row r="980" spans="2:14" ht="18.75" customHeight="1" x14ac:dyDescent="0.35"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6"/>
      <c r="N980" s="67"/>
    </row>
    <row r="981" spans="2:14" ht="18.75" customHeight="1" x14ac:dyDescent="0.35"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6"/>
      <c r="N981" s="67"/>
    </row>
    <row r="982" spans="2:14" ht="18.75" customHeight="1" x14ac:dyDescent="0.35"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6"/>
      <c r="N982" s="67"/>
    </row>
    <row r="983" spans="2:14" ht="18.75" customHeight="1" x14ac:dyDescent="0.35"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6"/>
      <c r="N983" s="67"/>
    </row>
    <row r="984" spans="2:14" ht="18.75" customHeight="1" x14ac:dyDescent="0.35"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6"/>
      <c r="N984" s="67"/>
    </row>
    <row r="985" spans="2:14" ht="18.75" customHeight="1" x14ac:dyDescent="0.35"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6"/>
      <c r="N985" s="67"/>
    </row>
    <row r="986" spans="2:14" ht="18.75" customHeight="1" x14ac:dyDescent="0.35"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6"/>
      <c r="N986" s="67"/>
    </row>
    <row r="987" spans="2:14" ht="18.75" customHeight="1" x14ac:dyDescent="0.35"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6"/>
      <c r="N987" s="67"/>
    </row>
    <row r="988" spans="2:14" ht="18.75" customHeight="1" x14ac:dyDescent="0.35"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6"/>
      <c r="N988" s="67"/>
    </row>
    <row r="989" spans="2:14" ht="18.75" customHeight="1" x14ac:dyDescent="0.35"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6"/>
      <c r="N989" s="67"/>
    </row>
    <row r="990" spans="2:14" ht="18.75" customHeight="1" x14ac:dyDescent="0.35"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6"/>
      <c r="N990" s="67"/>
    </row>
    <row r="991" spans="2:14" ht="18.75" customHeight="1" x14ac:dyDescent="0.35"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6"/>
      <c r="N991" s="67"/>
    </row>
    <row r="992" spans="2:14" ht="18.75" customHeight="1" x14ac:dyDescent="0.35"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6"/>
      <c r="N992" s="67"/>
    </row>
    <row r="993" spans="2:14" ht="18.75" customHeight="1" x14ac:dyDescent="0.35"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6"/>
      <c r="N993" s="67"/>
    </row>
    <row r="994" spans="2:14" ht="18.75" customHeight="1" x14ac:dyDescent="0.35"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6"/>
      <c r="N994" s="67"/>
    </row>
    <row r="995" spans="2:14" ht="18.75" customHeight="1" x14ac:dyDescent="0.35"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6"/>
      <c r="N995" s="67"/>
    </row>
    <row r="996" spans="2:14" ht="18.75" customHeight="1" x14ac:dyDescent="0.35"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6"/>
      <c r="N996" s="67"/>
    </row>
    <row r="997" spans="2:14" ht="18.75" customHeight="1" x14ac:dyDescent="0.35"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6"/>
      <c r="N997" s="67"/>
    </row>
    <row r="998" spans="2:14" ht="18.75" customHeight="1" x14ac:dyDescent="0.35"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6"/>
      <c r="N998" s="67"/>
    </row>
    <row r="999" spans="2:14" ht="18.75" customHeight="1" x14ac:dyDescent="0.35"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6"/>
      <c r="N999" s="67"/>
    </row>
    <row r="1000" spans="2:14" ht="18.75" customHeight="1" x14ac:dyDescent="0.35"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6"/>
      <c r="N1000" s="67"/>
    </row>
    <row r="1001" spans="2:14" ht="18.75" customHeight="1" x14ac:dyDescent="0.35"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6"/>
      <c r="N1001" s="67"/>
    </row>
    <row r="1002" spans="2:14" ht="18.75" customHeight="1" x14ac:dyDescent="0.35"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6"/>
      <c r="N1002" s="67"/>
    </row>
    <row r="1003" spans="2:14" ht="18.75" customHeight="1" x14ac:dyDescent="0.35"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6"/>
      <c r="N1003" s="67"/>
    </row>
  </sheetData>
  <sheetProtection algorithmName="SHA-512" hashValue="XwSGQeYh8+bsyI9gyD4LK86nGHv0ujUpAy0QW4ScGfADBWOphcdyvrGAwbnfvr+YgYGFG2M3L1fo2ekLNTe+Sg==" saltValue="b3c3lcjOIW6MVIoCFce9WA==" spinCount="100000" sheet="1" objects="1" scenarios="1" selectLockedCells="1" selectUnlockedCells="1"/>
  <mergeCells count="30">
    <mergeCell ref="B69:M70"/>
    <mergeCell ref="B60:B61"/>
    <mergeCell ref="C60:C61"/>
    <mergeCell ref="B64:C64"/>
    <mergeCell ref="D64:F64"/>
    <mergeCell ref="B65:C65"/>
    <mergeCell ref="D65:F65"/>
    <mergeCell ref="C39:L39"/>
    <mergeCell ref="C49:L49"/>
    <mergeCell ref="C50:L51"/>
    <mergeCell ref="M50:M51"/>
    <mergeCell ref="B42:B52"/>
    <mergeCell ref="B27:B39"/>
    <mergeCell ref="C34:L34"/>
    <mergeCell ref="C35:L36"/>
    <mergeCell ref="M35:M36"/>
    <mergeCell ref="C37:L37"/>
    <mergeCell ref="C38:L38"/>
    <mergeCell ref="C52:L52"/>
    <mergeCell ref="D11:L11"/>
    <mergeCell ref="C22:L22"/>
    <mergeCell ref="C23:L24"/>
    <mergeCell ref="M23:M24"/>
    <mergeCell ref="B3:M3"/>
    <mergeCell ref="G4:M4"/>
    <mergeCell ref="G5:M5"/>
    <mergeCell ref="I9:J9"/>
    <mergeCell ref="L9:M9"/>
    <mergeCell ref="B10:L10"/>
    <mergeCell ref="B13:B24"/>
  </mergeCells>
  <phoneticPr fontId="19"/>
  <dataValidations count="7">
    <dataValidation type="list" allowBlank="1" showErrorMessage="1" sqref="C42:C48" xr:uid="{00000000-0002-0000-0200-000000000000}">
      <formula1>"謝金,消耗品費,燃料費,通信運搬費,賃借料,保険料"</formula1>
    </dataValidation>
    <dataValidation type="list" allowBlank="1" showErrorMessage="1" sqref="I27:I33 I42:I48" xr:uid="{00000000-0002-0000-0200-000001000000}">
      <formula1>"時間,日,月,個,Km,回"</formula1>
    </dataValidation>
    <dataValidation type="list" allowBlank="1" showErrorMessage="1" sqref="C13:C21" xr:uid="{00000000-0002-0000-0200-000002000000}">
      <formula1>"食料費,配付品費"</formula1>
    </dataValidation>
    <dataValidation type="list" allowBlank="1" showErrorMessage="1" sqref="I13:I21" xr:uid="{00000000-0002-0000-0200-000003000000}">
      <formula1>"人,世帯"</formula1>
    </dataValidation>
    <dataValidation type="list" allowBlank="1" showErrorMessage="1" sqref="D13:D21" xr:uid="{00000000-0002-0000-0200-000004000000}">
      <formula1>"こども食堂,フードパントリー,こども宅食"</formula1>
    </dataValidation>
    <dataValidation type="list" allowBlank="1" showErrorMessage="1" sqref="C27:C33" xr:uid="{00000000-0002-0000-0200-000005000000}">
      <formula1>"賃金,謝金,消耗品費,交通費,印刷製本費,燃料費,通信運搬費,賃借料,雑役務費,備品購入費,委託費,保険料"</formula1>
    </dataValidation>
    <dataValidation type="list" allowBlank="1" showErrorMessage="1" sqref="L27:L33 L42:L48" xr:uid="{00000000-0002-0000-0200-000006000000}">
      <formula1>"回,月,人,Km,式"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4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993"/>
  <sheetViews>
    <sheetView zoomScale="91" workbookViewId="0">
      <pane ySplit="8" topLeftCell="A37" activePane="bottomLeft" state="frozen"/>
      <selection pane="bottomLeft" activeCell="B9" sqref="B9"/>
    </sheetView>
  </sheetViews>
  <sheetFormatPr defaultColWidth="14.453125" defaultRowHeight="15" customHeight="1" x14ac:dyDescent="0.35"/>
  <cols>
    <col min="2" max="2" width="17.81640625" customWidth="1"/>
    <col min="3" max="3" width="10.36328125" bestFit="1" customWidth="1"/>
    <col min="4" max="4" width="19.08984375" customWidth="1"/>
    <col min="5" max="5" width="27.54296875" customWidth="1"/>
    <col min="6" max="6" width="10.08984375" customWidth="1"/>
  </cols>
  <sheetData>
    <row r="1" spans="1:19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5" x14ac:dyDescent="0.35">
      <c r="A2" s="1"/>
      <c r="B2" s="32" t="s">
        <v>64</v>
      </c>
      <c r="C2" s="104" t="s">
        <v>84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7.5" x14ac:dyDescent="0.35">
      <c r="A3" s="1"/>
      <c r="B3" s="3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5" x14ac:dyDescent="0.35">
      <c r="A4" s="1"/>
      <c r="B4" s="192" t="s">
        <v>65</v>
      </c>
      <c r="C4" s="140"/>
      <c r="D4" s="140"/>
      <c r="E4" s="34"/>
      <c r="F4" s="3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4.5" x14ac:dyDescent="0.35">
      <c r="A5" s="1"/>
      <c r="B5" s="1"/>
      <c r="C5" s="1"/>
      <c r="D5" s="1"/>
      <c r="E5" s="193" t="s">
        <v>66</v>
      </c>
      <c r="F5" s="194"/>
      <c r="G5" s="1"/>
      <c r="H5" s="1"/>
      <c r="I5" s="1"/>
      <c r="J5" s="1"/>
      <c r="K5" s="195"/>
      <c r="L5" s="1"/>
      <c r="M5" s="1"/>
      <c r="N5" s="1"/>
      <c r="O5" s="1"/>
      <c r="P5" s="1"/>
      <c r="Q5" s="1"/>
      <c r="R5" s="1"/>
      <c r="S5" s="1"/>
    </row>
    <row r="6" spans="1:19" ht="14.5" x14ac:dyDescent="0.35">
      <c r="A6" s="1"/>
      <c r="B6" s="1"/>
      <c r="C6" s="1"/>
      <c r="D6" s="1"/>
      <c r="E6" s="196">
        <f>様式６!G5</f>
        <v>0</v>
      </c>
      <c r="F6" s="194"/>
      <c r="G6" s="2" t="s">
        <v>67</v>
      </c>
      <c r="H6" s="1"/>
      <c r="I6" s="1"/>
      <c r="J6" s="1"/>
      <c r="K6" s="140"/>
      <c r="L6" s="1"/>
      <c r="M6" s="1"/>
      <c r="N6" s="1"/>
      <c r="O6" s="1"/>
      <c r="P6" s="1"/>
      <c r="Q6" s="1"/>
      <c r="R6" s="1"/>
      <c r="S6" s="1"/>
    </row>
    <row r="7" spans="1:19" ht="14.5" x14ac:dyDescent="0.35">
      <c r="A7" s="1"/>
      <c r="B7" s="1"/>
      <c r="C7" s="1"/>
      <c r="D7" s="1"/>
      <c r="E7" s="197"/>
      <c r="F7" s="140"/>
      <c r="G7" s="1"/>
      <c r="H7" s="1"/>
      <c r="I7" s="1"/>
      <c r="J7" s="1"/>
      <c r="K7" s="140"/>
      <c r="L7" s="1"/>
      <c r="M7" s="1"/>
      <c r="N7" s="1"/>
      <c r="O7" s="1"/>
      <c r="P7" s="1"/>
      <c r="Q7" s="1"/>
      <c r="R7" s="1"/>
      <c r="S7" s="1"/>
    </row>
    <row r="8" spans="1:19" ht="30.75" customHeight="1" x14ac:dyDescent="0.35">
      <c r="A8" s="1"/>
      <c r="B8" s="35" t="s">
        <v>68</v>
      </c>
      <c r="C8" s="36" t="s">
        <v>69</v>
      </c>
      <c r="D8" s="36" t="s">
        <v>70</v>
      </c>
      <c r="E8" s="198" t="s">
        <v>85</v>
      </c>
      <c r="F8" s="19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5" x14ac:dyDescent="0.35">
      <c r="A9" s="1"/>
      <c r="B9" s="90"/>
      <c r="C9" s="119"/>
      <c r="D9" s="119"/>
      <c r="E9" s="92"/>
      <c r="F9" s="9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5" x14ac:dyDescent="0.35">
      <c r="A10" s="1"/>
      <c r="B10" s="94"/>
      <c r="C10" s="120"/>
      <c r="D10" s="120"/>
      <c r="E10" s="96"/>
      <c r="F10" s="9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4.5" x14ac:dyDescent="0.35">
      <c r="A11" s="1"/>
      <c r="B11" s="94"/>
      <c r="C11" s="120"/>
      <c r="D11" s="120"/>
      <c r="E11" s="96"/>
      <c r="F11" s="9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5" x14ac:dyDescent="0.35">
      <c r="A12" s="1"/>
      <c r="B12" s="94"/>
      <c r="C12" s="120"/>
      <c r="D12" s="120"/>
      <c r="E12" s="96"/>
      <c r="F12" s="9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4.5" x14ac:dyDescent="0.35">
      <c r="A13" s="1"/>
      <c r="B13" s="94"/>
      <c r="C13" s="120"/>
      <c r="D13" s="120"/>
      <c r="E13" s="96"/>
      <c r="F13" s="9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4.5" x14ac:dyDescent="0.35">
      <c r="A14" s="1"/>
      <c r="B14" s="94"/>
      <c r="C14" s="120"/>
      <c r="D14" s="120"/>
      <c r="E14" s="96"/>
      <c r="F14" s="9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4.5" x14ac:dyDescent="0.35">
      <c r="A15" s="1"/>
      <c r="B15" s="99"/>
      <c r="C15" s="120"/>
      <c r="D15" s="120"/>
      <c r="E15" s="96"/>
      <c r="F15" s="9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4.5" x14ac:dyDescent="0.35">
      <c r="A16" s="1"/>
      <c r="B16" s="99"/>
      <c r="C16" s="120"/>
      <c r="D16" s="120"/>
      <c r="E16" s="96"/>
      <c r="F16" s="9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4.5" x14ac:dyDescent="0.35">
      <c r="A17" s="1"/>
      <c r="B17" s="99"/>
      <c r="C17" s="120"/>
      <c r="D17" s="120"/>
      <c r="E17" s="96"/>
      <c r="F17" s="9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4.5" x14ac:dyDescent="0.35">
      <c r="A18" s="1"/>
      <c r="B18" s="99"/>
      <c r="C18" s="120"/>
      <c r="D18" s="120"/>
      <c r="E18" s="96"/>
      <c r="F18" s="9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4.5" x14ac:dyDescent="0.35">
      <c r="A19" s="1"/>
      <c r="B19" s="99"/>
      <c r="C19" s="120"/>
      <c r="D19" s="120"/>
      <c r="E19" s="96"/>
      <c r="F19" s="9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4.5" x14ac:dyDescent="0.35">
      <c r="A20" s="1"/>
      <c r="B20" s="99"/>
      <c r="C20" s="120"/>
      <c r="D20" s="120"/>
      <c r="E20" s="96"/>
      <c r="F20" s="9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4.5" x14ac:dyDescent="0.35">
      <c r="A21" s="1"/>
      <c r="B21" s="99"/>
      <c r="C21" s="120"/>
      <c r="D21" s="120"/>
      <c r="E21" s="96"/>
      <c r="F21" s="9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4.5" x14ac:dyDescent="0.35">
      <c r="A22" s="1"/>
      <c r="B22" s="99"/>
      <c r="C22" s="120"/>
      <c r="D22" s="120"/>
      <c r="E22" s="96"/>
      <c r="F22" s="9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4.5" x14ac:dyDescent="0.35">
      <c r="A23" s="1"/>
      <c r="B23" s="99"/>
      <c r="C23" s="120"/>
      <c r="D23" s="120"/>
      <c r="E23" s="96"/>
      <c r="F23" s="9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4.5" x14ac:dyDescent="0.35">
      <c r="A24" s="1"/>
      <c r="B24" s="99"/>
      <c r="C24" s="120"/>
      <c r="D24" s="120"/>
      <c r="E24" s="96"/>
      <c r="F24" s="9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4.5" x14ac:dyDescent="0.35">
      <c r="A25" s="1"/>
      <c r="B25" s="99"/>
      <c r="C25" s="120"/>
      <c r="D25" s="120"/>
      <c r="E25" s="96"/>
      <c r="F25" s="9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4.5" x14ac:dyDescent="0.35">
      <c r="A26" s="1"/>
      <c r="B26" s="99"/>
      <c r="C26" s="120"/>
      <c r="D26" s="120"/>
      <c r="E26" s="96"/>
      <c r="F26" s="9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4.5" x14ac:dyDescent="0.35">
      <c r="A27" s="1"/>
      <c r="B27" s="99"/>
      <c r="C27" s="120"/>
      <c r="D27" s="120"/>
      <c r="E27" s="96"/>
      <c r="F27" s="9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4.5" x14ac:dyDescent="0.35">
      <c r="A28" s="1"/>
      <c r="B28" s="99"/>
      <c r="C28" s="120"/>
      <c r="D28" s="120"/>
      <c r="E28" s="96"/>
      <c r="F28" s="9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4.5" x14ac:dyDescent="0.35">
      <c r="A29" s="1"/>
      <c r="B29" s="99"/>
      <c r="C29" s="120"/>
      <c r="D29" s="120"/>
      <c r="E29" s="96"/>
      <c r="F29" s="9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4.5" x14ac:dyDescent="0.35">
      <c r="A30" s="1"/>
      <c r="B30" s="99"/>
      <c r="C30" s="120"/>
      <c r="D30" s="120"/>
      <c r="E30" s="96"/>
      <c r="F30" s="9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4.5" x14ac:dyDescent="0.35">
      <c r="A31" s="1"/>
      <c r="B31" s="99"/>
      <c r="C31" s="120"/>
      <c r="D31" s="120"/>
      <c r="E31" s="96"/>
      <c r="F31" s="9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4.5" x14ac:dyDescent="0.35">
      <c r="A32" s="1"/>
      <c r="B32" s="99"/>
      <c r="C32" s="120"/>
      <c r="D32" s="120"/>
      <c r="E32" s="96"/>
      <c r="F32" s="9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4.5" x14ac:dyDescent="0.35">
      <c r="A33" s="1"/>
      <c r="B33" s="99"/>
      <c r="C33" s="120"/>
      <c r="D33" s="120"/>
      <c r="E33" s="96"/>
      <c r="F33" s="9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4.5" x14ac:dyDescent="0.35">
      <c r="A34" s="1"/>
      <c r="B34" s="99"/>
      <c r="C34" s="120"/>
      <c r="D34" s="120"/>
      <c r="E34" s="96"/>
      <c r="F34" s="9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4.5" x14ac:dyDescent="0.35">
      <c r="A35" s="1"/>
      <c r="B35" s="99"/>
      <c r="C35" s="120"/>
      <c r="D35" s="120"/>
      <c r="E35" s="96"/>
      <c r="F35" s="9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4.5" x14ac:dyDescent="0.35">
      <c r="A36" s="1"/>
      <c r="B36" s="99"/>
      <c r="C36" s="120"/>
      <c r="D36" s="120"/>
      <c r="E36" s="96"/>
      <c r="F36" s="9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4.5" x14ac:dyDescent="0.35">
      <c r="A37" s="1"/>
      <c r="B37" s="99"/>
      <c r="C37" s="120"/>
      <c r="D37" s="120"/>
      <c r="E37" s="96"/>
      <c r="F37" s="9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4.5" x14ac:dyDescent="0.35">
      <c r="A38" s="1"/>
      <c r="B38" s="99"/>
      <c r="C38" s="120"/>
      <c r="D38" s="120"/>
      <c r="E38" s="96"/>
      <c r="F38" s="9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4.5" x14ac:dyDescent="0.35">
      <c r="A39" s="1"/>
      <c r="B39" s="99"/>
      <c r="C39" s="120"/>
      <c r="D39" s="120"/>
      <c r="E39" s="96"/>
      <c r="F39" s="9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4.5" x14ac:dyDescent="0.35">
      <c r="A40" s="1"/>
      <c r="B40" s="100"/>
      <c r="C40" s="121"/>
      <c r="D40" s="121"/>
      <c r="E40" s="102"/>
      <c r="F40" s="10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4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4.5" x14ac:dyDescent="0.35">
      <c r="A42" s="1"/>
      <c r="B42" s="1"/>
      <c r="C42" s="1"/>
      <c r="D42" s="1"/>
      <c r="E42" s="37">
        <f>SUMIF(F9:F40,"人",E9:E40)</f>
        <v>0</v>
      </c>
      <c r="F42" s="38" t="s">
        <v>44</v>
      </c>
      <c r="G42" s="199" t="s">
        <v>67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4.5" x14ac:dyDescent="0.35">
      <c r="A43" s="1"/>
      <c r="B43" s="1"/>
      <c r="C43" s="1"/>
      <c r="D43" s="1"/>
      <c r="E43" s="37">
        <f>SUMIF(F9:F40,"世帯",E9:E40)</f>
        <v>0</v>
      </c>
      <c r="F43" s="39" t="s">
        <v>46</v>
      </c>
      <c r="G43" s="20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4.5" x14ac:dyDescent="0.35">
      <c r="A44" s="1"/>
      <c r="B44" s="1"/>
      <c r="C44" s="1"/>
      <c r="D44" s="1"/>
      <c r="E44" s="1"/>
      <c r="F44" s="1"/>
      <c r="G44" s="20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5" x14ac:dyDescent="0.35">
      <c r="A45" s="1"/>
      <c r="B45" s="1"/>
      <c r="C45" s="1"/>
      <c r="D45" s="191" t="s">
        <v>71</v>
      </c>
      <c r="E45" s="40" t="s">
        <v>43</v>
      </c>
      <c r="F45" s="40">
        <f>SUMIF(B9:B40,"こども食堂",D9:D40)</f>
        <v>0</v>
      </c>
      <c r="G45" s="20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4.5" x14ac:dyDescent="0.35">
      <c r="A46" s="1"/>
      <c r="B46" s="1"/>
      <c r="C46" s="1"/>
      <c r="D46" s="148"/>
      <c r="E46" s="40" t="s">
        <v>45</v>
      </c>
      <c r="F46" s="40">
        <f>SUMIF(B9:B40,"フードパントリー",D9:D40)</f>
        <v>0</v>
      </c>
      <c r="G46" s="20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4.5" x14ac:dyDescent="0.35">
      <c r="A47" s="1"/>
      <c r="B47" s="1"/>
      <c r="C47" s="1"/>
      <c r="D47" s="138"/>
      <c r="E47" s="40" t="s">
        <v>47</v>
      </c>
      <c r="F47" s="40">
        <f>SUMIF(B9:B40,"こども宅食",D9:D40)</f>
        <v>0</v>
      </c>
      <c r="G47" s="20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4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4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4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4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4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4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4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4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4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4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4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4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4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4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4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4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4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4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4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4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4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4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4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4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4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4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4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4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4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4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4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4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4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4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4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4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4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4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4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4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4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4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4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4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4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4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4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4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4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4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4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4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4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4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4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4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4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4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4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4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4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4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</sheetData>
  <sheetProtection algorithmName="SHA-512" hashValue="iVMdg4tlWodS32jsWjmCX9JTJsEKrZUfHylqE7v1MzNyd10ARdOJGWejZb7+QD1wEskkPD048grpxv9w2pjo8A==" saltValue="3IMTExy5UR9kR6SUS2OYBg==" spinCount="100000" sheet="1" selectLockedCells="1"/>
  <mergeCells count="8">
    <mergeCell ref="D45:D47"/>
    <mergeCell ref="B4:D4"/>
    <mergeCell ref="E5:F5"/>
    <mergeCell ref="K5:K7"/>
    <mergeCell ref="E6:F6"/>
    <mergeCell ref="E7:F7"/>
    <mergeCell ref="E8:F8"/>
    <mergeCell ref="G42:G47"/>
  </mergeCells>
  <phoneticPr fontId="19"/>
  <dataValidations count="2">
    <dataValidation type="list" allowBlank="1" showErrorMessage="1" sqref="F9:F40" xr:uid="{00000000-0002-0000-0300-000000000000}">
      <formula1>"人,世帯"</formula1>
    </dataValidation>
    <dataValidation type="list" allowBlank="1" showErrorMessage="1" sqref="B9:B40" xr:uid="{00000000-0002-0000-0300-000001000000}">
      <formula1>"こども食堂,フードパントリー,こども宅食"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S993"/>
  <sheetViews>
    <sheetView tabSelected="1" zoomScale="83" workbookViewId="0">
      <pane ySplit="8" topLeftCell="A9" activePane="bottomLeft" state="frozen"/>
      <selection pane="bottomLeft" activeCell="D45" sqref="D45:D47"/>
    </sheetView>
  </sheetViews>
  <sheetFormatPr defaultColWidth="14.453125" defaultRowHeight="15" customHeight="1" x14ac:dyDescent="0.35"/>
  <cols>
    <col min="1" max="1" width="14.453125" style="46"/>
    <col min="2" max="2" width="17.81640625" style="46" customWidth="1"/>
    <col min="3" max="3" width="15.81640625" style="46" customWidth="1"/>
    <col min="4" max="4" width="18.54296875" style="46" customWidth="1"/>
    <col min="5" max="5" width="27.54296875" style="46" customWidth="1"/>
    <col min="6" max="6" width="10.08984375" style="46" customWidth="1"/>
    <col min="7" max="7" width="24" style="46" customWidth="1"/>
    <col min="8" max="16384" width="14.453125" style="46"/>
  </cols>
  <sheetData>
    <row r="1" spans="1:19" ht="14.5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17.5" x14ac:dyDescent="0.35">
      <c r="A2" s="44"/>
      <c r="B2" s="105" t="s">
        <v>64</v>
      </c>
      <c r="C2" s="106" t="s">
        <v>80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ht="17.5" x14ac:dyDescent="0.35">
      <c r="A3" s="44"/>
      <c r="B3" s="107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19" ht="25" x14ac:dyDescent="0.35">
      <c r="A4" s="44"/>
      <c r="B4" s="204" t="s">
        <v>65</v>
      </c>
      <c r="C4" s="174"/>
      <c r="D4" s="174"/>
      <c r="E4" s="108"/>
      <c r="F4" s="108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ht="14.5" x14ac:dyDescent="0.35">
      <c r="A5" s="44"/>
      <c r="B5" s="44"/>
      <c r="C5" s="44"/>
      <c r="D5" s="44"/>
      <c r="E5" s="205" t="s">
        <v>66</v>
      </c>
      <c r="F5" s="206"/>
      <c r="G5" s="44"/>
      <c r="H5" s="44"/>
      <c r="I5" s="44"/>
      <c r="J5" s="44"/>
      <c r="K5" s="207"/>
      <c r="L5" s="44"/>
      <c r="M5" s="44"/>
      <c r="N5" s="44"/>
      <c r="O5" s="44"/>
      <c r="P5" s="44"/>
      <c r="Q5" s="44"/>
      <c r="R5" s="44"/>
      <c r="S5" s="44"/>
    </row>
    <row r="6" spans="1:19" ht="14.5" x14ac:dyDescent="0.35">
      <c r="A6" s="44"/>
      <c r="B6" s="44"/>
      <c r="C6" s="44"/>
      <c r="D6" s="44"/>
      <c r="E6" s="208" t="s">
        <v>72</v>
      </c>
      <c r="F6" s="206"/>
      <c r="G6" s="44"/>
      <c r="H6" s="44"/>
      <c r="I6" s="44"/>
      <c r="J6" s="44"/>
      <c r="K6" s="174"/>
      <c r="L6" s="44"/>
      <c r="M6" s="44"/>
      <c r="N6" s="44"/>
      <c r="O6" s="44"/>
      <c r="P6" s="44"/>
      <c r="Q6" s="44"/>
      <c r="R6" s="44"/>
      <c r="S6" s="44"/>
    </row>
    <row r="7" spans="1:19" thickBot="1" x14ac:dyDescent="0.4">
      <c r="A7" s="44"/>
      <c r="B7" s="44"/>
      <c r="C7" s="44"/>
      <c r="D7" s="44"/>
      <c r="E7" s="209"/>
      <c r="F7" s="174"/>
      <c r="G7" s="44"/>
      <c r="H7" s="44"/>
      <c r="I7" s="44"/>
      <c r="J7" s="44"/>
      <c r="K7" s="174"/>
      <c r="L7" s="44"/>
      <c r="M7" s="44"/>
      <c r="N7" s="44"/>
      <c r="O7" s="44"/>
      <c r="P7" s="44"/>
      <c r="Q7" s="44"/>
      <c r="R7" s="44"/>
      <c r="S7" s="44"/>
    </row>
    <row r="8" spans="1:19" ht="30.75" customHeight="1" thickBot="1" x14ac:dyDescent="0.4">
      <c r="A8" s="44"/>
      <c r="B8" s="109" t="s">
        <v>68</v>
      </c>
      <c r="C8" s="110" t="s">
        <v>69</v>
      </c>
      <c r="D8" s="111" t="s">
        <v>70</v>
      </c>
      <c r="E8" s="210" t="s">
        <v>85</v>
      </c>
      <c r="F8" s="20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</row>
    <row r="9" spans="1:19" ht="14.5" x14ac:dyDescent="0.35">
      <c r="A9" s="44"/>
      <c r="B9" s="90" t="s">
        <v>43</v>
      </c>
      <c r="C9" s="91" t="s">
        <v>73</v>
      </c>
      <c r="D9" s="92">
        <v>2</v>
      </c>
      <c r="E9" s="123">
        <v>120</v>
      </c>
      <c r="F9" s="93" t="s">
        <v>44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spans="1:19" ht="14.5" x14ac:dyDescent="0.35">
      <c r="A10" s="44"/>
      <c r="B10" s="94" t="s">
        <v>43</v>
      </c>
      <c r="C10" s="95" t="s">
        <v>74</v>
      </c>
      <c r="D10" s="96">
        <v>2</v>
      </c>
      <c r="E10" s="122">
        <v>120</v>
      </c>
      <c r="F10" s="97" t="s">
        <v>44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19" ht="14.5" x14ac:dyDescent="0.35">
      <c r="A11" s="44"/>
      <c r="B11" s="94" t="s">
        <v>43</v>
      </c>
      <c r="C11" s="95" t="s">
        <v>75</v>
      </c>
      <c r="D11" s="96">
        <v>2</v>
      </c>
      <c r="E11" s="122">
        <v>80</v>
      </c>
      <c r="F11" s="97" t="s">
        <v>44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</row>
    <row r="12" spans="1:19" ht="14.5" x14ac:dyDescent="0.35">
      <c r="A12" s="44"/>
      <c r="B12" s="99"/>
      <c r="C12" s="98"/>
      <c r="D12" s="112"/>
      <c r="E12" s="122"/>
      <c r="F12" s="97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1:19" ht="14.5" x14ac:dyDescent="0.35">
      <c r="A13" s="44"/>
      <c r="B13" s="94" t="s">
        <v>45</v>
      </c>
      <c r="C13" s="95" t="s">
        <v>74</v>
      </c>
      <c r="D13" s="96">
        <v>1</v>
      </c>
      <c r="E13" s="122">
        <v>50</v>
      </c>
      <c r="F13" s="97" t="s">
        <v>46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</row>
    <row r="14" spans="1:19" ht="14.5" x14ac:dyDescent="0.35">
      <c r="A14" s="44"/>
      <c r="B14" s="94" t="s">
        <v>45</v>
      </c>
      <c r="C14" s="95" t="s">
        <v>76</v>
      </c>
      <c r="D14" s="96">
        <v>1</v>
      </c>
      <c r="E14" s="122">
        <v>50</v>
      </c>
      <c r="F14" s="97" t="s">
        <v>46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</row>
    <row r="15" spans="1:19" ht="14.5" x14ac:dyDescent="0.35">
      <c r="A15" s="44"/>
      <c r="B15" s="99"/>
      <c r="C15" s="98"/>
      <c r="D15" s="112"/>
      <c r="E15" s="122"/>
      <c r="F15" s="97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19" ht="14.5" x14ac:dyDescent="0.35">
      <c r="A16" s="44"/>
      <c r="B16" s="94" t="s">
        <v>47</v>
      </c>
      <c r="C16" s="95" t="s">
        <v>73</v>
      </c>
      <c r="D16" s="96">
        <v>1</v>
      </c>
      <c r="E16" s="122">
        <v>150</v>
      </c>
      <c r="F16" s="97" t="s">
        <v>46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</row>
    <row r="17" spans="1:19" ht="14.5" x14ac:dyDescent="0.35">
      <c r="A17" s="44"/>
      <c r="B17" s="99"/>
      <c r="C17" s="98"/>
      <c r="D17" s="112"/>
      <c r="E17" s="122"/>
      <c r="F17" s="97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</row>
    <row r="18" spans="1:19" ht="14.5" x14ac:dyDescent="0.35">
      <c r="A18" s="44"/>
      <c r="B18" s="99"/>
      <c r="C18" s="98"/>
      <c r="D18" s="112"/>
      <c r="E18" s="122"/>
      <c r="F18" s="97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</row>
    <row r="19" spans="1:19" ht="14.5" x14ac:dyDescent="0.35">
      <c r="A19" s="44"/>
      <c r="B19" s="99"/>
      <c r="C19" s="98"/>
      <c r="D19" s="112"/>
      <c r="E19" s="122"/>
      <c r="F19" s="9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</row>
    <row r="20" spans="1:19" ht="14.5" x14ac:dyDescent="0.35">
      <c r="A20" s="44"/>
      <c r="B20" s="99"/>
      <c r="C20" s="98"/>
      <c r="D20" s="112"/>
      <c r="E20" s="122"/>
      <c r="F20" s="9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</row>
    <row r="21" spans="1:19" ht="14.5" x14ac:dyDescent="0.35">
      <c r="A21" s="44"/>
      <c r="B21" s="99"/>
      <c r="C21" s="98"/>
      <c r="D21" s="112"/>
      <c r="E21" s="122"/>
      <c r="F21" s="9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</row>
    <row r="22" spans="1:19" ht="14.5" x14ac:dyDescent="0.35">
      <c r="A22" s="44"/>
      <c r="B22" s="99"/>
      <c r="C22" s="98"/>
      <c r="D22" s="112"/>
      <c r="E22" s="122"/>
      <c r="F22" s="9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</row>
    <row r="23" spans="1:19" ht="14.5" x14ac:dyDescent="0.35">
      <c r="A23" s="44"/>
      <c r="B23" s="99"/>
      <c r="C23" s="98"/>
      <c r="D23" s="112"/>
      <c r="E23" s="122"/>
      <c r="F23" s="9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</row>
    <row r="24" spans="1:19" ht="14.5" x14ac:dyDescent="0.35">
      <c r="A24" s="44"/>
      <c r="B24" s="99"/>
      <c r="C24" s="98"/>
      <c r="D24" s="112"/>
      <c r="E24" s="122"/>
      <c r="F24" s="9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</row>
    <row r="25" spans="1:19" ht="14.5" x14ac:dyDescent="0.35">
      <c r="A25" s="44"/>
      <c r="B25" s="99"/>
      <c r="C25" s="98"/>
      <c r="D25" s="112"/>
      <c r="E25" s="122"/>
      <c r="F25" s="9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</row>
    <row r="26" spans="1:19" ht="14.5" x14ac:dyDescent="0.35">
      <c r="A26" s="44"/>
      <c r="B26" s="99"/>
      <c r="C26" s="98"/>
      <c r="D26" s="112"/>
      <c r="E26" s="122"/>
      <c r="F26" s="9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</row>
    <row r="27" spans="1:19" ht="14.5" x14ac:dyDescent="0.35">
      <c r="A27" s="44"/>
      <c r="B27" s="99"/>
      <c r="C27" s="98"/>
      <c r="D27" s="112"/>
      <c r="E27" s="122"/>
      <c r="F27" s="9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</row>
    <row r="28" spans="1:19" ht="14.5" x14ac:dyDescent="0.35">
      <c r="A28" s="44"/>
      <c r="B28" s="99"/>
      <c r="C28" s="98"/>
      <c r="D28" s="112"/>
      <c r="E28" s="122"/>
      <c r="F28" s="9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</row>
    <row r="29" spans="1:19" ht="14.5" x14ac:dyDescent="0.35">
      <c r="A29" s="44"/>
      <c r="B29" s="99"/>
      <c r="C29" s="98"/>
      <c r="D29" s="112"/>
      <c r="E29" s="122"/>
      <c r="F29" s="9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</row>
    <row r="30" spans="1:19" ht="14.5" x14ac:dyDescent="0.35">
      <c r="A30" s="44"/>
      <c r="B30" s="99"/>
      <c r="C30" s="98"/>
      <c r="D30" s="112"/>
      <c r="E30" s="122"/>
      <c r="F30" s="9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</row>
    <row r="31" spans="1:19" ht="14.5" x14ac:dyDescent="0.35">
      <c r="A31" s="44"/>
      <c r="B31" s="99"/>
      <c r="C31" s="98"/>
      <c r="D31" s="112"/>
      <c r="E31" s="122"/>
      <c r="F31" s="9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</row>
    <row r="32" spans="1:19" ht="14.5" x14ac:dyDescent="0.35">
      <c r="A32" s="44"/>
      <c r="B32" s="99"/>
      <c r="C32" s="98"/>
      <c r="D32" s="112"/>
      <c r="E32" s="122"/>
      <c r="F32" s="9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1:19" ht="14.5" x14ac:dyDescent="0.35">
      <c r="A33" s="44"/>
      <c r="B33" s="99"/>
      <c r="C33" s="98"/>
      <c r="D33" s="112"/>
      <c r="E33" s="122"/>
      <c r="F33" s="9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spans="1:19" ht="14.5" x14ac:dyDescent="0.35">
      <c r="A34" s="44"/>
      <c r="B34" s="99"/>
      <c r="C34" s="98"/>
      <c r="D34" s="112"/>
      <c r="E34" s="122"/>
      <c r="F34" s="9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spans="1:19" ht="14.5" x14ac:dyDescent="0.35">
      <c r="A35" s="44"/>
      <c r="B35" s="99"/>
      <c r="C35" s="98"/>
      <c r="D35" s="112"/>
      <c r="E35" s="122"/>
      <c r="F35" s="9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spans="1:19" ht="14.5" x14ac:dyDescent="0.35">
      <c r="A36" s="44"/>
      <c r="B36" s="99"/>
      <c r="C36" s="98"/>
      <c r="D36" s="112"/>
      <c r="E36" s="122"/>
      <c r="F36" s="9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14.5" x14ac:dyDescent="0.35">
      <c r="A37" s="44"/>
      <c r="B37" s="99"/>
      <c r="C37" s="98"/>
      <c r="D37" s="112"/>
      <c r="E37" s="122"/>
      <c r="F37" s="9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1:19" ht="14.5" x14ac:dyDescent="0.35">
      <c r="A38" s="44"/>
      <c r="B38" s="99"/>
      <c r="C38" s="98"/>
      <c r="D38" s="112"/>
      <c r="E38" s="122"/>
      <c r="F38" s="9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spans="1:19" ht="14.5" x14ac:dyDescent="0.35">
      <c r="A39" s="44"/>
      <c r="B39" s="99"/>
      <c r="C39" s="98"/>
      <c r="D39" s="112"/>
      <c r="E39" s="122"/>
      <c r="F39" s="9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spans="1:19" thickBot="1" x14ac:dyDescent="0.4">
      <c r="A40" s="44"/>
      <c r="B40" s="100"/>
      <c r="C40" s="101"/>
      <c r="D40" s="113"/>
      <c r="E40" s="124"/>
      <c r="F40" s="10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1:19" ht="14.5" x14ac:dyDescent="0.3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1:19" ht="14.5" x14ac:dyDescent="0.35">
      <c r="A42" s="44"/>
      <c r="B42" s="44"/>
      <c r="C42" s="44"/>
      <c r="D42" s="44"/>
      <c r="E42" s="114">
        <f>SUMIF(F9:F40,"人",E9:E40)</f>
        <v>320</v>
      </c>
      <c r="F42" s="115" t="s">
        <v>44</v>
      </c>
      <c r="G42" s="201" t="s">
        <v>77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1:19" ht="14.5" x14ac:dyDescent="0.35">
      <c r="A43" s="44"/>
      <c r="B43" s="44"/>
      <c r="C43" s="44"/>
      <c r="D43" s="44"/>
      <c r="E43" s="114">
        <f>SUMIF(F9:F40,"世帯",E9:E40)</f>
        <v>250</v>
      </c>
      <c r="F43" s="116" t="s">
        <v>46</v>
      </c>
      <c r="G43" s="202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1:19" ht="14.5" x14ac:dyDescent="0.35">
      <c r="A44" s="44"/>
      <c r="B44" s="44"/>
      <c r="C44" s="44"/>
      <c r="D44" s="44"/>
      <c r="E44" s="44"/>
      <c r="F44" s="44"/>
      <c r="G44" s="202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1:19" ht="14.5" x14ac:dyDescent="0.35">
      <c r="A45" s="44"/>
      <c r="B45" s="44"/>
      <c r="D45" s="203" t="s">
        <v>71</v>
      </c>
      <c r="E45" s="117" t="s">
        <v>43</v>
      </c>
      <c r="F45" s="117">
        <f>SUMIF(B9:B40,"こども食堂",D9:D40)</f>
        <v>6</v>
      </c>
      <c r="G45" s="202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1:19" ht="14.5" x14ac:dyDescent="0.35">
      <c r="A46" s="44"/>
      <c r="B46" s="44"/>
      <c r="D46" s="178"/>
      <c r="E46" s="117" t="s">
        <v>45</v>
      </c>
      <c r="F46" s="117">
        <f>SUMIF(B9:B40,"フードパントリー",D9:D40)</f>
        <v>2</v>
      </c>
      <c r="G46" s="202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1:19" ht="14.5" x14ac:dyDescent="0.35">
      <c r="A47" s="44"/>
      <c r="B47" s="44"/>
      <c r="D47" s="172"/>
      <c r="E47" s="117" t="s">
        <v>47</v>
      </c>
      <c r="F47" s="117">
        <f>SUMIF(B9:B40,"こども宅食",D9:D40)</f>
        <v>1</v>
      </c>
      <c r="G47" s="202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1:19" ht="14.5" x14ac:dyDescent="0.3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1:19" ht="14.5" x14ac:dyDescent="0.3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1:19" ht="14.5" x14ac:dyDescent="0.3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1:19" ht="14.5" x14ac:dyDescent="0.3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1:19" ht="14.5" x14ac:dyDescent="0.3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1:19" ht="14.5" x14ac:dyDescent="0.3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</row>
    <row r="54" spans="1:19" ht="14.5" x14ac:dyDescent="0.3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1:19" ht="14.5" x14ac:dyDescent="0.3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spans="1:19" ht="14.5" x14ac:dyDescent="0.3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spans="1:19" ht="14.5" x14ac:dyDescent="0.3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spans="1:19" ht="14.5" x14ac:dyDescent="0.3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1:19" ht="14.5" x14ac:dyDescent="0.3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1:19" ht="14.5" x14ac:dyDescent="0.3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1:19" ht="14.5" x14ac:dyDescent="0.3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1:19" ht="14.5" x14ac:dyDescent="0.3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1:19" ht="14.5" x14ac:dyDescent="0.3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spans="1:19" ht="14.5" x14ac:dyDescent="0.3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spans="1:19" ht="14.5" x14ac:dyDescent="0.3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spans="1:19" ht="14.5" x14ac:dyDescent="0.3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spans="1:19" ht="14.5" x14ac:dyDescent="0.3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spans="1:19" ht="14.5" x14ac:dyDescent="0.3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spans="1:19" ht="14.5" x14ac:dyDescent="0.3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spans="1:19" ht="14.5" x14ac:dyDescent="0.3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spans="1:19" ht="14.5" x14ac:dyDescent="0.3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spans="1:19" ht="14.5" x14ac:dyDescent="0.3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spans="1:19" ht="14.5" x14ac:dyDescent="0.3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spans="1:19" ht="14.5" x14ac:dyDescent="0.3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spans="1:19" ht="14.5" x14ac:dyDescent="0.3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ht="14.5" x14ac:dyDescent="0.3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spans="1:19" ht="14.5" x14ac:dyDescent="0.3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spans="1:19" ht="14.5" x14ac:dyDescent="0.3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spans="1:19" ht="14.5" x14ac:dyDescent="0.3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spans="1:19" ht="14.5" x14ac:dyDescent="0.3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spans="1:19" ht="14.5" x14ac:dyDescent="0.3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spans="1:19" ht="14.5" x14ac:dyDescent="0.3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spans="1:19" ht="14.5" x14ac:dyDescent="0.3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spans="1:19" ht="14.5" x14ac:dyDescent="0.3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spans="1:19" ht="14.5" x14ac:dyDescent="0.3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spans="1:19" ht="14.5" x14ac:dyDescent="0.3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spans="1:19" ht="14.5" x14ac:dyDescent="0.3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spans="1:19" ht="14.5" x14ac:dyDescent="0.3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spans="1:19" ht="14.5" x14ac:dyDescent="0.3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ht="14.5" x14ac:dyDescent="0.3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spans="1:19" ht="14.5" x14ac:dyDescent="0.3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spans="1:19" ht="14.5" x14ac:dyDescent="0.3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spans="1:19" ht="14.5" x14ac:dyDescent="0.3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spans="1:19" ht="14.5" x14ac:dyDescent="0.3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spans="1:19" ht="14.5" x14ac:dyDescent="0.3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spans="1:19" ht="14.5" x14ac:dyDescent="0.3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spans="1:19" ht="14.5" x14ac:dyDescent="0.3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spans="1:19" ht="14.5" x14ac:dyDescent="0.3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spans="1:19" ht="14.5" x14ac:dyDescent="0.3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spans="1:19" ht="14.5" x14ac:dyDescent="0.3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spans="1:19" ht="14.5" x14ac:dyDescent="0.3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spans="1:19" ht="14.5" x14ac:dyDescent="0.3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spans="1:19" ht="14.5" x14ac:dyDescent="0.3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  <row r="104" spans="1:19" ht="14.5" x14ac:dyDescent="0.3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</row>
    <row r="105" spans="1:19" ht="14.5" x14ac:dyDescent="0.3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</row>
    <row r="106" spans="1:19" ht="14.5" x14ac:dyDescent="0.3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</row>
    <row r="107" spans="1:19" ht="14.5" x14ac:dyDescent="0.3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</row>
    <row r="108" spans="1:19" ht="14.5" x14ac:dyDescent="0.3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1:19" ht="14.5" x14ac:dyDescent="0.3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1:19" ht="14.5" x14ac:dyDescent="0.3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1:19" ht="14.5" x14ac:dyDescent="0.3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1:19" ht="14.5" x14ac:dyDescent="0.3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1:19" ht="14.5" x14ac:dyDescent="0.3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1:19" ht="14.5" x14ac:dyDescent="0.3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1:19" ht="14.5" x14ac:dyDescent="0.3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1:19" ht="14.5" x14ac:dyDescent="0.3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  <row r="117" spans="1:19" ht="14.5" x14ac:dyDescent="0.3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</row>
    <row r="118" spans="1:19" ht="14.5" x14ac:dyDescent="0.3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</row>
    <row r="119" spans="1:19" ht="14.5" x14ac:dyDescent="0.3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</row>
    <row r="120" spans="1:19" ht="14.5" x14ac:dyDescent="0.3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</row>
    <row r="121" spans="1:19" ht="14.5" x14ac:dyDescent="0.3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</row>
    <row r="122" spans="1:19" ht="14.5" x14ac:dyDescent="0.3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</row>
    <row r="123" spans="1:19" ht="14.5" x14ac:dyDescent="0.3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</row>
    <row r="124" spans="1:19" ht="14.5" x14ac:dyDescent="0.3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</row>
    <row r="125" spans="1:19" ht="14.5" x14ac:dyDescent="0.3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</row>
    <row r="126" spans="1:19" ht="14.5" x14ac:dyDescent="0.3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</row>
    <row r="127" spans="1:19" ht="14.5" x14ac:dyDescent="0.3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</row>
    <row r="128" spans="1:19" ht="14.5" x14ac:dyDescent="0.3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</row>
    <row r="129" spans="1:19" ht="14.5" x14ac:dyDescent="0.3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</row>
    <row r="130" spans="1:19" ht="14.5" x14ac:dyDescent="0.3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</row>
    <row r="131" spans="1:19" ht="14.5" x14ac:dyDescent="0.3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</row>
    <row r="132" spans="1:19" ht="14.5" x14ac:dyDescent="0.3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</row>
    <row r="133" spans="1:19" ht="14.5" x14ac:dyDescent="0.3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</row>
    <row r="134" spans="1:19" ht="14.5" x14ac:dyDescent="0.3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</row>
    <row r="135" spans="1:19" ht="14.5" x14ac:dyDescent="0.3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</row>
    <row r="136" spans="1:19" ht="14.5" x14ac:dyDescent="0.3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</row>
    <row r="137" spans="1:19" ht="14.5" x14ac:dyDescent="0.3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</row>
    <row r="138" spans="1:19" ht="14.5" x14ac:dyDescent="0.3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</row>
    <row r="139" spans="1:19" ht="14.5" x14ac:dyDescent="0.3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</row>
    <row r="140" spans="1:19" ht="14.5" x14ac:dyDescent="0.3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</row>
    <row r="141" spans="1:19" ht="14.5" x14ac:dyDescent="0.3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</row>
    <row r="142" spans="1:19" ht="14.5" x14ac:dyDescent="0.3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</row>
    <row r="143" spans="1:19" ht="14.5" x14ac:dyDescent="0.3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  <row r="144" spans="1:19" ht="14.5" x14ac:dyDescent="0.3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</row>
    <row r="145" spans="1:19" ht="14.5" x14ac:dyDescent="0.3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</row>
    <row r="146" spans="1:19" ht="14.5" x14ac:dyDescent="0.3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</row>
    <row r="147" spans="1:19" ht="14.5" x14ac:dyDescent="0.3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</row>
    <row r="148" spans="1:19" ht="14.5" x14ac:dyDescent="0.3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</row>
    <row r="149" spans="1:19" ht="14.5" x14ac:dyDescent="0.3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</row>
    <row r="150" spans="1:19" ht="14.5" x14ac:dyDescent="0.3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</row>
    <row r="151" spans="1:19" ht="14.5" x14ac:dyDescent="0.3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</row>
    <row r="152" spans="1:19" ht="14.5" x14ac:dyDescent="0.3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</row>
    <row r="153" spans="1:19" ht="14.5" x14ac:dyDescent="0.3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</row>
    <row r="154" spans="1:19" ht="14.5" x14ac:dyDescent="0.3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</row>
    <row r="155" spans="1:19" ht="14.5" x14ac:dyDescent="0.3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</row>
    <row r="156" spans="1:19" ht="14.5" x14ac:dyDescent="0.3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</row>
    <row r="157" spans="1:19" ht="14.5" x14ac:dyDescent="0.3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</row>
    <row r="158" spans="1:19" ht="14.5" x14ac:dyDescent="0.3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</row>
    <row r="159" spans="1:19" ht="14.5" x14ac:dyDescent="0.3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</row>
    <row r="160" spans="1:19" ht="14.5" x14ac:dyDescent="0.3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</row>
    <row r="161" spans="1:19" ht="14.5" x14ac:dyDescent="0.3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</row>
    <row r="162" spans="1:19" ht="14.5" x14ac:dyDescent="0.3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</row>
    <row r="163" spans="1:19" ht="14.5" x14ac:dyDescent="0.3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</row>
    <row r="164" spans="1:19" ht="14.5" x14ac:dyDescent="0.3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</row>
    <row r="165" spans="1:19" ht="14.5" x14ac:dyDescent="0.3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</row>
    <row r="166" spans="1:19" ht="14.5" x14ac:dyDescent="0.3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</row>
    <row r="167" spans="1:19" ht="14.5" x14ac:dyDescent="0.3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</row>
    <row r="168" spans="1:19" ht="14.5" x14ac:dyDescent="0.3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</row>
    <row r="169" spans="1:19" ht="14.5" x14ac:dyDescent="0.3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</row>
    <row r="170" spans="1:19" ht="14.5" x14ac:dyDescent="0.3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</row>
    <row r="171" spans="1:19" ht="14.5" x14ac:dyDescent="0.3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</row>
    <row r="172" spans="1:19" ht="14.5" x14ac:dyDescent="0.3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</row>
    <row r="173" spans="1:19" ht="14.5" x14ac:dyDescent="0.3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</row>
    <row r="174" spans="1:19" ht="14.5" x14ac:dyDescent="0.3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</row>
    <row r="175" spans="1:19" ht="14.5" x14ac:dyDescent="0.3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</row>
    <row r="176" spans="1:19" ht="14.5" x14ac:dyDescent="0.3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</row>
    <row r="177" spans="1:19" ht="14.5" x14ac:dyDescent="0.3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</row>
    <row r="178" spans="1:19" ht="14.5" x14ac:dyDescent="0.3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</row>
    <row r="179" spans="1:19" ht="14.5" x14ac:dyDescent="0.3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</row>
    <row r="180" spans="1:19" ht="14.5" x14ac:dyDescent="0.35">
      <c r="A180" s="4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</row>
    <row r="181" spans="1:19" ht="14.5" x14ac:dyDescent="0.35">
      <c r="A181" s="4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</row>
    <row r="182" spans="1:19" ht="14.5" x14ac:dyDescent="0.35">
      <c r="A182" s="4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</row>
    <row r="183" spans="1:19" ht="14.5" x14ac:dyDescent="0.35">
      <c r="A183" s="4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</row>
    <row r="184" spans="1:19" ht="14.5" x14ac:dyDescent="0.35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</row>
    <row r="185" spans="1:19" ht="14.5" x14ac:dyDescent="0.35">
      <c r="A185" s="4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</row>
    <row r="186" spans="1:19" ht="14.5" x14ac:dyDescent="0.35">
      <c r="A186" s="4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</row>
    <row r="187" spans="1:19" ht="14.5" x14ac:dyDescent="0.35">
      <c r="A187" s="44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</row>
    <row r="188" spans="1:19" ht="14.5" x14ac:dyDescent="0.35">
      <c r="A188" s="44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</row>
    <row r="189" spans="1:19" ht="14.5" x14ac:dyDescent="0.35">
      <c r="A189" s="44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</row>
    <row r="190" spans="1:19" ht="14.5" x14ac:dyDescent="0.35">
      <c r="A190" s="44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</row>
    <row r="191" spans="1:19" ht="14.5" x14ac:dyDescent="0.35">
      <c r="A191" s="44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</row>
    <row r="192" spans="1:19" ht="14.5" x14ac:dyDescent="0.35">
      <c r="A192" s="44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</row>
    <row r="193" spans="1:19" ht="14.5" x14ac:dyDescent="0.35">
      <c r="A193" s="44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</row>
    <row r="194" spans="1:19" ht="14.5" x14ac:dyDescent="0.35">
      <c r="A194" s="44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</row>
    <row r="195" spans="1:19" ht="14.5" x14ac:dyDescent="0.35">
      <c r="A195" s="44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</row>
    <row r="196" spans="1:19" ht="14.5" x14ac:dyDescent="0.35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</row>
    <row r="197" spans="1:19" ht="14.5" x14ac:dyDescent="0.35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</row>
    <row r="198" spans="1:19" ht="14.5" x14ac:dyDescent="0.35">
      <c r="A198" s="44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</row>
    <row r="199" spans="1:19" ht="14.5" x14ac:dyDescent="0.35">
      <c r="A199" s="44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</row>
    <row r="200" spans="1:19" ht="14.5" x14ac:dyDescent="0.35">
      <c r="A200" s="44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</row>
    <row r="201" spans="1:19" ht="14.5" x14ac:dyDescent="0.35">
      <c r="A201" s="44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</row>
    <row r="202" spans="1:19" ht="14.5" x14ac:dyDescent="0.35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</row>
    <row r="203" spans="1:19" ht="14.5" x14ac:dyDescent="0.35">
      <c r="A203" s="44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</row>
    <row r="204" spans="1:19" ht="14.5" x14ac:dyDescent="0.35">
      <c r="A204" s="44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</row>
    <row r="205" spans="1:19" ht="14.5" x14ac:dyDescent="0.35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</row>
    <row r="206" spans="1:19" ht="14.5" x14ac:dyDescent="0.35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</row>
    <row r="207" spans="1:19" ht="14.5" x14ac:dyDescent="0.35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</row>
    <row r="208" spans="1:19" ht="14.5" x14ac:dyDescent="0.35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</row>
    <row r="209" spans="1:19" ht="14.5" x14ac:dyDescent="0.35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</row>
    <row r="210" spans="1:19" ht="14.5" x14ac:dyDescent="0.35">
      <c r="A210" s="44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</row>
    <row r="211" spans="1:19" ht="14.5" x14ac:dyDescent="0.35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</row>
    <row r="212" spans="1:19" ht="14.5" x14ac:dyDescent="0.35">
      <c r="A212" s="44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</row>
    <row r="213" spans="1:19" ht="14.5" x14ac:dyDescent="0.35">
      <c r="A213" s="44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</row>
    <row r="214" spans="1:19" ht="14.5" x14ac:dyDescent="0.35">
      <c r="A214" s="44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</row>
    <row r="215" spans="1:19" ht="14.5" x14ac:dyDescent="0.35">
      <c r="A215" s="44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</row>
    <row r="216" spans="1:19" ht="14.5" x14ac:dyDescent="0.35">
      <c r="A216" s="44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</row>
    <row r="217" spans="1:19" ht="14.5" x14ac:dyDescent="0.35">
      <c r="A217" s="44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</row>
    <row r="218" spans="1:19" ht="14.5" x14ac:dyDescent="0.35">
      <c r="A218" s="44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</row>
    <row r="219" spans="1:19" ht="14.5" x14ac:dyDescent="0.35">
      <c r="A219" s="44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</row>
    <row r="220" spans="1:19" ht="14.5" x14ac:dyDescent="0.35">
      <c r="A220" s="44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</row>
    <row r="221" spans="1:19" ht="14.5" x14ac:dyDescent="0.35">
      <c r="A221" s="44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</row>
    <row r="222" spans="1:19" ht="14.5" x14ac:dyDescent="0.35">
      <c r="A222" s="44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</row>
    <row r="223" spans="1:19" ht="14.5" x14ac:dyDescent="0.35">
      <c r="A223" s="44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</row>
    <row r="224" spans="1:19" ht="14.5" x14ac:dyDescent="0.35">
      <c r="A224" s="44"/>
      <c r="B224" s="44"/>
      <c r="C224" s="44"/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</row>
    <row r="225" spans="1:19" ht="14.5" x14ac:dyDescent="0.35">
      <c r="A225" s="44"/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</row>
    <row r="226" spans="1:19" ht="14.5" x14ac:dyDescent="0.35">
      <c r="A226" s="44"/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</row>
    <row r="227" spans="1:19" ht="14.5" x14ac:dyDescent="0.35">
      <c r="A227" s="44"/>
      <c r="B227" s="44"/>
      <c r="C227" s="44"/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</row>
    <row r="228" spans="1:19" ht="14.5" x14ac:dyDescent="0.35">
      <c r="A228" s="44"/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</row>
    <row r="229" spans="1:19" ht="14.5" x14ac:dyDescent="0.35">
      <c r="A229" s="44"/>
      <c r="B229" s="44"/>
      <c r="C229" s="44"/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</row>
    <row r="230" spans="1:19" ht="14.5" x14ac:dyDescent="0.35">
      <c r="A230" s="44"/>
      <c r="B230" s="44"/>
      <c r="C230" s="44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</row>
    <row r="231" spans="1:19" ht="14.5" x14ac:dyDescent="0.35">
      <c r="A231" s="44"/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</row>
    <row r="232" spans="1:19" ht="14.5" x14ac:dyDescent="0.35">
      <c r="A232" s="44"/>
      <c r="B232" s="44"/>
      <c r="C232" s="44"/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</row>
    <row r="233" spans="1:19" ht="14.5" x14ac:dyDescent="0.35">
      <c r="A233" s="44"/>
      <c r="B233" s="44"/>
      <c r="C233" s="44"/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</row>
    <row r="234" spans="1:19" ht="14.5" x14ac:dyDescent="0.35">
      <c r="A234" s="44"/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</row>
    <row r="235" spans="1:19" ht="14.5" x14ac:dyDescent="0.35">
      <c r="A235" s="44"/>
      <c r="B235" s="44"/>
      <c r="C235" s="44"/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</row>
    <row r="236" spans="1:19" ht="14.5" x14ac:dyDescent="0.35">
      <c r="A236" s="44"/>
      <c r="B236" s="44"/>
      <c r="C236" s="44"/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</row>
    <row r="237" spans="1:19" ht="14.5" x14ac:dyDescent="0.35">
      <c r="A237" s="44"/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</row>
    <row r="238" spans="1:19" ht="14.5" x14ac:dyDescent="0.35">
      <c r="A238" s="44"/>
      <c r="B238" s="44"/>
      <c r="C238" s="44"/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</row>
    <row r="239" spans="1:19" ht="14.5" x14ac:dyDescent="0.35">
      <c r="A239" s="44"/>
      <c r="B239" s="44"/>
      <c r="C239" s="44"/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</row>
    <row r="240" spans="1:19" ht="14.5" x14ac:dyDescent="0.35">
      <c r="A240" s="44"/>
      <c r="B240" s="44"/>
      <c r="C240" s="44"/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</row>
    <row r="241" spans="1:19" ht="14.5" x14ac:dyDescent="0.35">
      <c r="A241" s="44"/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</row>
    <row r="242" spans="1:19" ht="14.5" x14ac:dyDescent="0.35">
      <c r="A242" s="44"/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</row>
    <row r="243" spans="1:19" ht="14.5" x14ac:dyDescent="0.35">
      <c r="A243" s="44"/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</row>
    <row r="244" spans="1:19" ht="14.5" x14ac:dyDescent="0.35">
      <c r="A244" s="44"/>
      <c r="B244" s="44"/>
      <c r="C244" s="44"/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</row>
    <row r="245" spans="1:19" ht="14.5" x14ac:dyDescent="0.35">
      <c r="A245" s="44"/>
      <c r="B245" s="44"/>
      <c r="C245" s="44"/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</row>
    <row r="246" spans="1:19" ht="14.5" x14ac:dyDescent="0.35">
      <c r="A246" s="44"/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</row>
    <row r="247" spans="1:19" ht="14.5" x14ac:dyDescent="0.35">
      <c r="A247" s="44"/>
      <c r="B247" s="44"/>
      <c r="C247" s="44"/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</row>
    <row r="248" spans="1:19" ht="14.5" x14ac:dyDescent="0.35">
      <c r="A248" s="44"/>
      <c r="B248" s="44"/>
      <c r="C248" s="44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</row>
    <row r="249" spans="1:19" ht="14.5" x14ac:dyDescent="0.35">
      <c r="A249" s="44"/>
      <c r="B249" s="44"/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</row>
    <row r="250" spans="1:19" ht="14.5" x14ac:dyDescent="0.35">
      <c r="A250" s="44"/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</row>
    <row r="251" spans="1:19" ht="14.5" x14ac:dyDescent="0.35">
      <c r="A251" s="44"/>
      <c r="B251" s="44"/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</row>
    <row r="252" spans="1:19" ht="14.5" x14ac:dyDescent="0.35">
      <c r="A252" s="44"/>
      <c r="B252" s="44"/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</row>
    <row r="253" spans="1:19" ht="14.5" x14ac:dyDescent="0.35">
      <c r="A253" s="44"/>
      <c r="B253" s="44"/>
      <c r="C253" s="44"/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</row>
    <row r="254" spans="1:19" ht="14.5" x14ac:dyDescent="0.35">
      <c r="A254" s="44"/>
      <c r="B254" s="44"/>
      <c r="C254" s="44"/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</row>
    <row r="255" spans="1:19" ht="14.5" x14ac:dyDescent="0.35">
      <c r="A255" s="44"/>
      <c r="B255" s="44"/>
      <c r="C255" s="44"/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</row>
    <row r="256" spans="1:19" ht="14.5" x14ac:dyDescent="0.35">
      <c r="A256" s="44"/>
      <c r="B256" s="44"/>
      <c r="C256" s="44"/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</row>
    <row r="257" spans="1:19" ht="14.5" x14ac:dyDescent="0.35">
      <c r="A257" s="44"/>
      <c r="B257" s="44"/>
      <c r="C257" s="44"/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</row>
    <row r="258" spans="1:19" ht="14.5" x14ac:dyDescent="0.35">
      <c r="A258" s="44"/>
      <c r="B258" s="44"/>
      <c r="C258" s="44"/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</row>
    <row r="259" spans="1:19" ht="14.5" x14ac:dyDescent="0.35">
      <c r="A259" s="44"/>
      <c r="B259" s="44"/>
      <c r="C259" s="44"/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</row>
    <row r="260" spans="1:19" ht="14.5" x14ac:dyDescent="0.35">
      <c r="A260" s="44"/>
      <c r="B260" s="44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</row>
    <row r="261" spans="1:19" ht="14.5" x14ac:dyDescent="0.35">
      <c r="A261" s="44"/>
      <c r="B261" s="44"/>
      <c r="C261" s="44"/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</row>
    <row r="262" spans="1:19" ht="14.5" x14ac:dyDescent="0.35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</row>
    <row r="263" spans="1:19" ht="14.5" x14ac:dyDescent="0.35">
      <c r="A263" s="44"/>
      <c r="B263" s="44"/>
      <c r="C263" s="44"/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</row>
    <row r="264" spans="1:19" ht="14.5" x14ac:dyDescent="0.35">
      <c r="A264" s="44"/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</row>
    <row r="265" spans="1:19" ht="14.5" x14ac:dyDescent="0.35">
      <c r="A265" s="44"/>
      <c r="B265" s="44"/>
      <c r="C265" s="44"/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</row>
    <row r="266" spans="1:19" ht="14.5" x14ac:dyDescent="0.35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</row>
    <row r="267" spans="1:19" ht="14.5" x14ac:dyDescent="0.35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</row>
    <row r="268" spans="1:19" ht="14.5" x14ac:dyDescent="0.35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</row>
    <row r="269" spans="1:19" ht="14.5" x14ac:dyDescent="0.35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</row>
    <row r="270" spans="1:19" ht="14.5" x14ac:dyDescent="0.35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</row>
    <row r="271" spans="1:19" ht="14.5" x14ac:dyDescent="0.35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</row>
    <row r="272" spans="1:19" ht="14.5" x14ac:dyDescent="0.35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</row>
    <row r="273" spans="1:19" ht="14.5" x14ac:dyDescent="0.35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</row>
    <row r="274" spans="1:19" ht="14.5" x14ac:dyDescent="0.35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</row>
    <row r="275" spans="1:19" ht="14.5" x14ac:dyDescent="0.35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</row>
    <row r="276" spans="1:19" ht="14.5" x14ac:dyDescent="0.35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</row>
    <row r="277" spans="1:19" ht="14.5" x14ac:dyDescent="0.35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</row>
    <row r="278" spans="1:19" ht="14.5" x14ac:dyDescent="0.35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</row>
    <row r="279" spans="1:19" ht="14.5" x14ac:dyDescent="0.35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</row>
    <row r="280" spans="1:19" ht="14.5" x14ac:dyDescent="0.35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</row>
    <row r="281" spans="1:19" ht="14.5" x14ac:dyDescent="0.3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</row>
    <row r="282" spans="1:19" ht="14.5" x14ac:dyDescent="0.3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</row>
    <row r="283" spans="1:19" ht="14.5" x14ac:dyDescent="0.3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</row>
    <row r="284" spans="1:19" ht="14.5" x14ac:dyDescent="0.35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</row>
    <row r="285" spans="1:19" ht="14.5" x14ac:dyDescent="0.35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</row>
    <row r="286" spans="1:19" ht="14.5" x14ac:dyDescent="0.35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</row>
    <row r="287" spans="1:19" ht="14.5" x14ac:dyDescent="0.35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</row>
    <row r="288" spans="1:19" ht="14.5" x14ac:dyDescent="0.35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</row>
    <row r="289" spans="1:19" ht="14.5" x14ac:dyDescent="0.35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</row>
    <row r="290" spans="1:19" ht="14.5" x14ac:dyDescent="0.35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</row>
    <row r="291" spans="1:19" ht="14.5" x14ac:dyDescent="0.35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</row>
    <row r="292" spans="1:19" ht="14.5" x14ac:dyDescent="0.35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</row>
    <row r="293" spans="1:19" ht="14.5" x14ac:dyDescent="0.35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</row>
    <row r="294" spans="1:19" ht="14.5" x14ac:dyDescent="0.35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</row>
    <row r="295" spans="1:19" ht="14.5" x14ac:dyDescent="0.35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</row>
    <row r="296" spans="1:19" ht="14.5" x14ac:dyDescent="0.35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</row>
    <row r="297" spans="1:19" ht="14.5" x14ac:dyDescent="0.35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</row>
    <row r="298" spans="1:19" ht="14.5" x14ac:dyDescent="0.35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</row>
    <row r="299" spans="1:19" ht="14.5" x14ac:dyDescent="0.35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</row>
    <row r="300" spans="1:19" ht="14.5" x14ac:dyDescent="0.3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</row>
    <row r="301" spans="1:19" ht="14.5" x14ac:dyDescent="0.3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</row>
    <row r="302" spans="1:19" ht="14.5" x14ac:dyDescent="0.35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</row>
    <row r="303" spans="1:19" ht="14.5" x14ac:dyDescent="0.35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</row>
    <row r="304" spans="1:19" ht="14.5" x14ac:dyDescent="0.35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</row>
    <row r="305" spans="1:19" ht="14.5" x14ac:dyDescent="0.35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</row>
    <row r="306" spans="1:19" ht="14.5" x14ac:dyDescent="0.35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</row>
    <row r="307" spans="1:19" ht="14.5" x14ac:dyDescent="0.35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</row>
    <row r="308" spans="1:19" ht="14.5" x14ac:dyDescent="0.35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</row>
    <row r="309" spans="1:19" ht="14.5" x14ac:dyDescent="0.35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</row>
    <row r="310" spans="1:19" ht="14.5" x14ac:dyDescent="0.35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</row>
    <row r="311" spans="1:19" ht="14.5" x14ac:dyDescent="0.35">
      <c r="A311" s="44"/>
      <c r="B311" s="44"/>
      <c r="C311" s="44"/>
      <c r="D311" s="44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</row>
    <row r="312" spans="1:19" ht="14.5" x14ac:dyDescent="0.35">
      <c r="A312" s="44"/>
      <c r="B312" s="44"/>
      <c r="C312" s="44"/>
      <c r="D312" s="44"/>
      <c r="E312" s="44"/>
      <c r="F312" s="44"/>
      <c r="G312" s="44"/>
      <c r="H312" s="44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</row>
    <row r="313" spans="1:19" ht="14.5" x14ac:dyDescent="0.35">
      <c r="A313" s="44"/>
      <c r="B313" s="44"/>
      <c r="C313" s="44"/>
      <c r="D313" s="44"/>
      <c r="E313" s="44"/>
      <c r="F313" s="44"/>
      <c r="G313" s="44"/>
      <c r="H313" s="44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</row>
    <row r="314" spans="1:19" ht="14.5" x14ac:dyDescent="0.35">
      <c r="A314" s="44"/>
      <c r="B314" s="44"/>
      <c r="C314" s="44"/>
      <c r="D314" s="44"/>
      <c r="E314" s="44"/>
      <c r="F314" s="44"/>
      <c r="G314" s="44"/>
      <c r="H314" s="44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</row>
    <row r="315" spans="1:19" ht="14.5" x14ac:dyDescent="0.35">
      <c r="A315" s="44"/>
      <c r="B315" s="44"/>
      <c r="C315" s="44"/>
      <c r="D315" s="44"/>
      <c r="E315" s="44"/>
      <c r="F315" s="44"/>
      <c r="G315" s="44"/>
      <c r="H315" s="44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</row>
    <row r="316" spans="1:19" ht="14.5" x14ac:dyDescent="0.35">
      <c r="A316" s="44"/>
      <c r="B316" s="44"/>
      <c r="C316" s="44"/>
      <c r="D316" s="44"/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</row>
    <row r="317" spans="1:19" ht="14.5" x14ac:dyDescent="0.35">
      <c r="A317" s="44"/>
      <c r="B317" s="44"/>
      <c r="C317" s="44"/>
      <c r="D317" s="44"/>
      <c r="E317" s="44"/>
      <c r="F317" s="44"/>
      <c r="G317" s="44"/>
      <c r="H317" s="44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</row>
    <row r="318" spans="1:19" ht="14.5" x14ac:dyDescent="0.35">
      <c r="A318" s="44"/>
      <c r="B318" s="44"/>
      <c r="C318" s="44"/>
      <c r="D318" s="44"/>
      <c r="E318" s="44"/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</row>
    <row r="319" spans="1:19" ht="14.5" x14ac:dyDescent="0.35">
      <c r="A319" s="44"/>
      <c r="B319" s="44"/>
      <c r="C319" s="44"/>
      <c r="D319" s="44"/>
      <c r="E319" s="44"/>
      <c r="F319" s="44"/>
      <c r="G319" s="44"/>
      <c r="H319" s="44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</row>
    <row r="320" spans="1:19" ht="14.5" x14ac:dyDescent="0.35">
      <c r="A320" s="44"/>
      <c r="B320" s="44"/>
      <c r="C320" s="44"/>
      <c r="D320" s="44"/>
      <c r="E320" s="44"/>
      <c r="F320" s="44"/>
      <c r="G320" s="44"/>
      <c r="H320" s="44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</row>
    <row r="321" spans="1:19" ht="14.5" x14ac:dyDescent="0.35">
      <c r="A321" s="44"/>
      <c r="B321" s="44"/>
      <c r="C321" s="44"/>
      <c r="D321" s="44"/>
      <c r="E321" s="44"/>
      <c r="F321" s="44"/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</row>
    <row r="322" spans="1:19" ht="14.5" x14ac:dyDescent="0.35">
      <c r="A322" s="44"/>
      <c r="B322" s="44"/>
      <c r="C322" s="44"/>
      <c r="D322" s="44"/>
      <c r="E322" s="44"/>
      <c r="F322" s="44"/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</row>
    <row r="323" spans="1:19" ht="14.5" x14ac:dyDescent="0.35">
      <c r="A323" s="44"/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</row>
    <row r="324" spans="1:19" ht="14.5" x14ac:dyDescent="0.35">
      <c r="A324" s="44"/>
      <c r="B324" s="44"/>
      <c r="C324" s="44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</row>
    <row r="325" spans="1:19" ht="14.5" x14ac:dyDescent="0.35">
      <c r="A325" s="44"/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</row>
    <row r="326" spans="1:19" ht="14.5" x14ac:dyDescent="0.35">
      <c r="A326" s="44"/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</row>
    <row r="327" spans="1:19" ht="14.5" x14ac:dyDescent="0.35">
      <c r="A327" s="44"/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</row>
    <row r="328" spans="1:19" ht="14.5" x14ac:dyDescent="0.35">
      <c r="A328" s="44"/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</row>
    <row r="329" spans="1:19" ht="14.5" x14ac:dyDescent="0.35">
      <c r="A329" s="44"/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</row>
    <row r="330" spans="1:19" ht="14.5" x14ac:dyDescent="0.35">
      <c r="A330" s="44"/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</row>
    <row r="331" spans="1:19" ht="14.5" x14ac:dyDescent="0.35">
      <c r="A331" s="44"/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</row>
    <row r="332" spans="1:19" ht="14.5" x14ac:dyDescent="0.35">
      <c r="A332" s="44"/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</row>
    <row r="333" spans="1:19" ht="14.5" x14ac:dyDescent="0.35">
      <c r="A333" s="44"/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</row>
    <row r="334" spans="1:19" ht="14.5" x14ac:dyDescent="0.35">
      <c r="A334" s="44"/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</row>
    <row r="335" spans="1:19" ht="14.5" x14ac:dyDescent="0.35">
      <c r="A335" s="44"/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</row>
    <row r="336" spans="1:19" ht="14.5" x14ac:dyDescent="0.35">
      <c r="A336" s="44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</row>
    <row r="337" spans="1:19" ht="14.5" x14ac:dyDescent="0.35">
      <c r="A337" s="44"/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</row>
    <row r="338" spans="1:19" ht="14.5" x14ac:dyDescent="0.35">
      <c r="A338" s="44"/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</row>
    <row r="339" spans="1:19" ht="14.5" x14ac:dyDescent="0.35">
      <c r="A339" s="44"/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</row>
    <row r="340" spans="1:19" ht="14.5" x14ac:dyDescent="0.35">
      <c r="A340" s="44"/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</row>
    <row r="341" spans="1:19" ht="14.5" x14ac:dyDescent="0.35">
      <c r="A341" s="44"/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</row>
    <row r="342" spans="1:19" ht="14.5" x14ac:dyDescent="0.35">
      <c r="A342" s="44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</row>
    <row r="343" spans="1:19" ht="14.5" x14ac:dyDescent="0.35">
      <c r="A343" s="44"/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</row>
    <row r="344" spans="1:19" ht="14.5" x14ac:dyDescent="0.35">
      <c r="A344" s="44"/>
      <c r="B344" s="44"/>
      <c r="C344" s="44"/>
      <c r="D344" s="44"/>
      <c r="E344" s="44"/>
      <c r="F344" s="44"/>
      <c r="G344" s="44"/>
      <c r="H344" s="44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</row>
    <row r="345" spans="1:19" ht="14.5" x14ac:dyDescent="0.35">
      <c r="A345" s="44"/>
      <c r="B345" s="44"/>
      <c r="C345" s="44"/>
      <c r="D345" s="44"/>
      <c r="E345" s="44"/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</row>
    <row r="346" spans="1:19" ht="14.5" x14ac:dyDescent="0.35">
      <c r="A346" s="44"/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</row>
    <row r="347" spans="1:19" ht="14.5" x14ac:dyDescent="0.35">
      <c r="A347" s="44"/>
      <c r="B347" s="44"/>
      <c r="C347" s="44"/>
      <c r="D347" s="44"/>
      <c r="E347" s="44"/>
      <c r="F347" s="44"/>
      <c r="G347" s="44"/>
      <c r="H347" s="44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</row>
    <row r="348" spans="1:19" ht="14.5" x14ac:dyDescent="0.35">
      <c r="A348" s="44"/>
      <c r="B348" s="44"/>
      <c r="C348" s="44"/>
      <c r="D348" s="44"/>
      <c r="E348" s="44"/>
      <c r="F348" s="44"/>
      <c r="G348" s="44"/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</row>
    <row r="349" spans="1:19" ht="14.5" x14ac:dyDescent="0.35">
      <c r="A349" s="44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</row>
    <row r="350" spans="1:19" ht="14.5" x14ac:dyDescent="0.35">
      <c r="A350" s="44"/>
      <c r="B350" s="44"/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</row>
    <row r="351" spans="1:19" ht="14.5" x14ac:dyDescent="0.35">
      <c r="A351" s="44"/>
      <c r="B351" s="44"/>
      <c r="C351" s="44"/>
      <c r="D351" s="44"/>
      <c r="E351" s="44"/>
      <c r="F351" s="44"/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</row>
    <row r="352" spans="1:19" ht="14.5" x14ac:dyDescent="0.35">
      <c r="A352" s="44"/>
      <c r="B352" s="44"/>
      <c r="C352" s="44"/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</row>
    <row r="353" spans="1:19" ht="14.5" x14ac:dyDescent="0.35">
      <c r="A353" s="44"/>
      <c r="B353" s="44"/>
      <c r="C353" s="44"/>
      <c r="D353" s="44"/>
      <c r="E353" s="44"/>
      <c r="F353" s="44"/>
      <c r="G353" s="44"/>
      <c r="H353" s="44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</row>
    <row r="354" spans="1:19" ht="14.5" x14ac:dyDescent="0.35">
      <c r="A354" s="44"/>
      <c r="B354" s="44"/>
      <c r="C354" s="44"/>
      <c r="D354" s="44"/>
      <c r="E354" s="44"/>
      <c r="F354" s="44"/>
      <c r="G354" s="44"/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</row>
    <row r="355" spans="1:19" ht="14.5" x14ac:dyDescent="0.35">
      <c r="A355" s="44"/>
      <c r="B355" s="44"/>
      <c r="C355" s="44"/>
      <c r="D355" s="44"/>
      <c r="E355" s="44"/>
      <c r="F355" s="44"/>
      <c r="G355" s="44"/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</row>
    <row r="356" spans="1:19" ht="14.5" x14ac:dyDescent="0.35">
      <c r="A356" s="44"/>
      <c r="B356" s="44"/>
      <c r="C356" s="44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</row>
    <row r="357" spans="1:19" ht="14.5" x14ac:dyDescent="0.35">
      <c r="A357" s="44"/>
      <c r="B357" s="44"/>
      <c r="C357" s="44"/>
      <c r="D357" s="44"/>
      <c r="E357" s="44"/>
      <c r="F357" s="44"/>
      <c r="G357" s="44"/>
      <c r="H357" s="44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</row>
    <row r="358" spans="1:19" ht="14.5" x14ac:dyDescent="0.35">
      <c r="A358" s="44"/>
      <c r="B358" s="44"/>
      <c r="C358" s="44"/>
      <c r="D358" s="44"/>
      <c r="E358" s="44"/>
      <c r="F358" s="44"/>
      <c r="G358" s="44"/>
      <c r="H358" s="44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</row>
    <row r="359" spans="1:19" ht="14.5" x14ac:dyDescent="0.35">
      <c r="A359" s="44"/>
      <c r="B359" s="44"/>
      <c r="C359" s="44"/>
      <c r="D359" s="44"/>
      <c r="E359" s="44"/>
      <c r="F359" s="44"/>
      <c r="G359" s="44"/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</row>
    <row r="360" spans="1:19" ht="14.5" x14ac:dyDescent="0.35">
      <c r="A360" s="44"/>
      <c r="B360" s="44"/>
      <c r="C360" s="44"/>
      <c r="D360" s="44"/>
      <c r="E360" s="44"/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</row>
    <row r="361" spans="1:19" ht="14.5" x14ac:dyDescent="0.35">
      <c r="A361" s="44"/>
      <c r="B361" s="44"/>
      <c r="C361" s="44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</row>
    <row r="362" spans="1:19" ht="14.5" x14ac:dyDescent="0.35">
      <c r="A362" s="44"/>
      <c r="B362" s="44"/>
      <c r="C362" s="44"/>
      <c r="D362" s="44"/>
      <c r="E362" s="44"/>
      <c r="F362" s="44"/>
      <c r="G362" s="44"/>
      <c r="H362" s="44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</row>
    <row r="363" spans="1:19" ht="14.5" x14ac:dyDescent="0.35">
      <c r="A363" s="44"/>
      <c r="B363" s="44"/>
      <c r="C363" s="44"/>
      <c r="D363" s="44"/>
      <c r="E363" s="44"/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</row>
    <row r="364" spans="1:19" ht="14.5" x14ac:dyDescent="0.35">
      <c r="A364" s="44"/>
      <c r="B364" s="44"/>
      <c r="C364" s="44"/>
      <c r="D364" s="44"/>
      <c r="E364" s="44"/>
      <c r="F364" s="44"/>
      <c r="G364" s="44"/>
      <c r="H364" s="44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</row>
    <row r="365" spans="1:19" ht="14.5" x14ac:dyDescent="0.35">
      <c r="A365" s="44"/>
      <c r="B365" s="44"/>
      <c r="C365" s="44"/>
      <c r="D365" s="44"/>
      <c r="E365" s="44"/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</row>
    <row r="366" spans="1:19" ht="14.5" x14ac:dyDescent="0.35">
      <c r="A366" s="44"/>
      <c r="B366" s="44"/>
      <c r="C366" s="44"/>
      <c r="D366" s="44"/>
      <c r="E366" s="44"/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</row>
    <row r="367" spans="1:19" ht="14.5" x14ac:dyDescent="0.35">
      <c r="A367" s="44"/>
      <c r="B367" s="44"/>
      <c r="C367" s="44"/>
      <c r="D367" s="44"/>
      <c r="E367" s="44"/>
      <c r="F367" s="44"/>
      <c r="G367" s="44"/>
      <c r="H367" s="44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</row>
    <row r="368" spans="1:19" ht="14.5" x14ac:dyDescent="0.35">
      <c r="A368" s="44"/>
      <c r="B368" s="44"/>
      <c r="C368" s="44"/>
      <c r="D368" s="44"/>
      <c r="E368" s="44"/>
      <c r="F368" s="44"/>
      <c r="G368" s="44"/>
      <c r="H368" s="44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</row>
    <row r="369" spans="1:19" ht="14.5" x14ac:dyDescent="0.35">
      <c r="A369" s="44"/>
      <c r="B369" s="44"/>
      <c r="C369" s="44"/>
      <c r="D369" s="44"/>
      <c r="E369" s="44"/>
      <c r="F369" s="44"/>
      <c r="G369" s="44"/>
      <c r="H369" s="44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</row>
    <row r="370" spans="1:19" ht="14.5" x14ac:dyDescent="0.35">
      <c r="A370" s="44"/>
      <c r="B370" s="44"/>
      <c r="C370" s="44"/>
      <c r="D370" s="44"/>
      <c r="E370" s="44"/>
      <c r="F370" s="44"/>
      <c r="G370" s="44"/>
      <c r="H370" s="44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</row>
    <row r="371" spans="1:19" ht="14.5" x14ac:dyDescent="0.35">
      <c r="A371" s="44"/>
      <c r="B371" s="44"/>
      <c r="C371" s="44"/>
      <c r="D371" s="44"/>
      <c r="E371" s="44"/>
      <c r="F371" s="44"/>
      <c r="G371" s="44"/>
      <c r="H371" s="44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</row>
    <row r="372" spans="1:19" ht="14.5" x14ac:dyDescent="0.35">
      <c r="A372" s="44"/>
      <c r="B372" s="44"/>
      <c r="C372" s="44"/>
      <c r="D372" s="44"/>
      <c r="E372" s="44"/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</row>
    <row r="373" spans="1:19" ht="14.5" x14ac:dyDescent="0.35">
      <c r="A373" s="44"/>
      <c r="B373" s="44"/>
      <c r="C373" s="44"/>
      <c r="D373" s="44"/>
      <c r="E373" s="44"/>
      <c r="F373" s="44"/>
      <c r="G373" s="44"/>
      <c r="H373" s="44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</row>
    <row r="374" spans="1:19" ht="14.5" x14ac:dyDescent="0.35">
      <c r="A374" s="44"/>
      <c r="B374" s="44"/>
      <c r="C374" s="44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</row>
    <row r="375" spans="1:19" ht="14.5" x14ac:dyDescent="0.35">
      <c r="A375" s="44"/>
      <c r="B375" s="44"/>
      <c r="C375" s="44"/>
      <c r="D375" s="44"/>
      <c r="E375" s="44"/>
      <c r="F375" s="44"/>
      <c r="G375" s="44"/>
      <c r="H375" s="44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</row>
    <row r="376" spans="1:19" ht="14.5" x14ac:dyDescent="0.3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</row>
    <row r="377" spans="1:19" ht="14.5" x14ac:dyDescent="0.35">
      <c r="A377" s="44"/>
      <c r="B377" s="44"/>
      <c r="C377" s="44"/>
      <c r="D377" s="44"/>
      <c r="E377" s="44"/>
      <c r="F377" s="44"/>
      <c r="G377" s="44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</row>
    <row r="378" spans="1:19" ht="14.5" x14ac:dyDescent="0.35">
      <c r="A378" s="44"/>
      <c r="B378" s="44"/>
      <c r="C378" s="44"/>
      <c r="D378" s="44"/>
      <c r="E378" s="44"/>
      <c r="F378" s="44"/>
      <c r="G378" s="44"/>
      <c r="H378" s="44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</row>
    <row r="379" spans="1:19" ht="14.5" x14ac:dyDescent="0.35">
      <c r="A379" s="44"/>
      <c r="B379" s="44"/>
      <c r="C379" s="44"/>
      <c r="D379" s="44"/>
      <c r="E379" s="44"/>
      <c r="F379" s="44"/>
      <c r="G379" s="44"/>
      <c r="H379" s="44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</row>
    <row r="380" spans="1:19" ht="14.5" x14ac:dyDescent="0.35">
      <c r="A380" s="44"/>
      <c r="B380" s="44"/>
      <c r="C380" s="44"/>
      <c r="D380" s="44"/>
      <c r="E380" s="44"/>
      <c r="F380" s="44"/>
      <c r="G380" s="44"/>
      <c r="H380" s="44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</row>
    <row r="381" spans="1:19" ht="14.5" x14ac:dyDescent="0.35">
      <c r="A381" s="44"/>
      <c r="B381" s="44"/>
      <c r="C381" s="44"/>
      <c r="D381" s="44"/>
      <c r="E381" s="44"/>
      <c r="F381" s="44"/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</row>
    <row r="382" spans="1:19" ht="14.5" x14ac:dyDescent="0.35">
      <c r="A382" s="44"/>
      <c r="B382" s="44"/>
      <c r="C382" s="44"/>
      <c r="D382" s="44"/>
      <c r="E382" s="44"/>
      <c r="F382" s="44"/>
      <c r="G382" s="44"/>
      <c r="H382" s="44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</row>
    <row r="383" spans="1:19" ht="14.5" x14ac:dyDescent="0.35">
      <c r="A383" s="44"/>
      <c r="B383" s="44"/>
      <c r="C383" s="44"/>
      <c r="D383" s="44"/>
      <c r="E383" s="44"/>
      <c r="F383" s="44"/>
      <c r="G383" s="44"/>
      <c r="H383" s="44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</row>
    <row r="384" spans="1:19" ht="14.5" x14ac:dyDescent="0.35">
      <c r="A384" s="44"/>
      <c r="B384" s="44"/>
      <c r="C384" s="44"/>
      <c r="D384" s="44"/>
      <c r="E384" s="44"/>
      <c r="F384" s="44"/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</row>
    <row r="385" spans="1:19" ht="14.5" x14ac:dyDescent="0.35">
      <c r="A385" s="44"/>
      <c r="B385" s="44"/>
      <c r="C385" s="44"/>
      <c r="D385" s="44"/>
      <c r="E385" s="44"/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</row>
    <row r="386" spans="1:19" ht="14.5" x14ac:dyDescent="0.35">
      <c r="A386" s="44"/>
      <c r="B386" s="44"/>
      <c r="C386" s="44"/>
      <c r="D386" s="44"/>
      <c r="E386" s="44"/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</row>
    <row r="387" spans="1:19" ht="14.5" x14ac:dyDescent="0.35">
      <c r="A387" s="44"/>
      <c r="B387" s="44"/>
      <c r="C387" s="44"/>
      <c r="D387" s="44"/>
      <c r="E387" s="44"/>
      <c r="F387" s="44"/>
      <c r="G387" s="44"/>
      <c r="H387" s="44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</row>
    <row r="388" spans="1:19" ht="14.5" x14ac:dyDescent="0.35">
      <c r="A388" s="44"/>
      <c r="B388" s="44"/>
      <c r="C388" s="44"/>
      <c r="D388" s="44"/>
      <c r="E388" s="44"/>
      <c r="F388" s="44"/>
      <c r="G388" s="44"/>
      <c r="H388" s="44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</row>
    <row r="389" spans="1:19" ht="14.5" x14ac:dyDescent="0.35">
      <c r="A389" s="44"/>
      <c r="B389" s="44"/>
      <c r="C389" s="44"/>
      <c r="D389" s="44"/>
      <c r="E389" s="44"/>
      <c r="F389" s="44"/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</row>
    <row r="390" spans="1:19" ht="14.5" x14ac:dyDescent="0.35">
      <c r="A390" s="44"/>
      <c r="B390" s="44"/>
      <c r="C390" s="44"/>
      <c r="D390" s="44"/>
      <c r="E390" s="44"/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</row>
    <row r="391" spans="1:19" ht="14.5" x14ac:dyDescent="0.35">
      <c r="A391" s="44"/>
      <c r="B391" s="44"/>
      <c r="C391" s="44"/>
      <c r="D391" s="44"/>
      <c r="E391" s="44"/>
      <c r="F391" s="44"/>
      <c r="G391" s="44"/>
      <c r="H391" s="44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</row>
    <row r="392" spans="1:19" ht="14.5" x14ac:dyDescent="0.35">
      <c r="A392" s="44"/>
      <c r="B392" s="44"/>
      <c r="C392" s="44"/>
      <c r="D392" s="44"/>
      <c r="E392" s="44"/>
      <c r="F392" s="44"/>
      <c r="G392" s="44"/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</row>
    <row r="393" spans="1:19" ht="14.5" x14ac:dyDescent="0.35">
      <c r="A393" s="44"/>
      <c r="B393" s="44"/>
      <c r="C393" s="44"/>
      <c r="D393" s="44"/>
      <c r="E393" s="44"/>
      <c r="F393" s="44"/>
      <c r="G393" s="44"/>
      <c r="H393" s="44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</row>
    <row r="394" spans="1:19" ht="14.5" x14ac:dyDescent="0.35">
      <c r="A394" s="44"/>
      <c r="B394" s="44"/>
      <c r="C394" s="44"/>
      <c r="D394" s="44"/>
      <c r="E394" s="44"/>
      <c r="F394" s="44"/>
      <c r="G394" s="44"/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</row>
    <row r="395" spans="1:19" ht="14.5" x14ac:dyDescent="0.35">
      <c r="A395" s="44"/>
      <c r="B395" s="44"/>
      <c r="C395" s="44"/>
      <c r="D395" s="44"/>
      <c r="E395" s="44"/>
      <c r="F395" s="44"/>
      <c r="G395" s="44"/>
      <c r="H395" s="44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</row>
    <row r="396" spans="1:19" ht="14.5" x14ac:dyDescent="0.35">
      <c r="A396" s="44"/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</row>
    <row r="397" spans="1:19" ht="14.5" x14ac:dyDescent="0.35">
      <c r="A397" s="44"/>
      <c r="B397" s="44"/>
      <c r="C397" s="44"/>
      <c r="D397" s="44"/>
      <c r="E397" s="44"/>
      <c r="F397" s="44"/>
      <c r="G397" s="44"/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</row>
    <row r="398" spans="1:19" ht="14.5" x14ac:dyDescent="0.35">
      <c r="A398" s="44"/>
      <c r="B398" s="44"/>
      <c r="C398" s="44"/>
      <c r="D398" s="44"/>
      <c r="E398" s="44"/>
      <c r="F398" s="44"/>
      <c r="G398" s="44"/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</row>
    <row r="399" spans="1:19" ht="14.5" x14ac:dyDescent="0.35">
      <c r="A399" s="44"/>
      <c r="B399" s="44"/>
      <c r="C399" s="44"/>
      <c r="D399" s="44"/>
      <c r="E399" s="44"/>
      <c r="F399" s="44"/>
      <c r="G399" s="44"/>
      <c r="H399" s="44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</row>
    <row r="400" spans="1:19" ht="14.5" x14ac:dyDescent="0.35">
      <c r="A400" s="44"/>
      <c r="B400" s="44"/>
      <c r="C400" s="44"/>
      <c r="D400" s="44"/>
      <c r="E400" s="44"/>
      <c r="F400" s="44"/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</row>
    <row r="401" spans="1:19" ht="14.5" x14ac:dyDescent="0.35">
      <c r="A401" s="44"/>
      <c r="B401" s="44"/>
      <c r="C401" s="44"/>
      <c r="D401" s="44"/>
      <c r="E401" s="44"/>
      <c r="F401" s="44"/>
      <c r="G401" s="44"/>
      <c r="H401" s="44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</row>
    <row r="402" spans="1:19" ht="14.5" x14ac:dyDescent="0.35">
      <c r="A402" s="44"/>
      <c r="B402" s="44"/>
      <c r="C402" s="44"/>
      <c r="D402" s="44"/>
      <c r="E402" s="44"/>
      <c r="F402" s="44"/>
      <c r="G402" s="44"/>
      <c r="H402" s="44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</row>
    <row r="403" spans="1:19" ht="14.5" x14ac:dyDescent="0.35">
      <c r="A403" s="44"/>
      <c r="B403" s="44"/>
      <c r="C403" s="44"/>
      <c r="D403" s="44"/>
      <c r="E403" s="44"/>
      <c r="F403" s="44"/>
      <c r="G403" s="44"/>
      <c r="H403" s="44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</row>
    <row r="404" spans="1:19" ht="14.5" x14ac:dyDescent="0.35">
      <c r="A404" s="44"/>
      <c r="B404" s="44"/>
      <c r="C404" s="44"/>
      <c r="D404" s="44"/>
      <c r="E404" s="44"/>
      <c r="F404" s="44"/>
      <c r="G404" s="44"/>
      <c r="H404" s="44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</row>
    <row r="405" spans="1:19" ht="14.5" x14ac:dyDescent="0.35">
      <c r="A405" s="44"/>
      <c r="B405" s="44"/>
      <c r="C405" s="44"/>
      <c r="D405" s="44"/>
      <c r="E405" s="44"/>
      <c r="F405" s="44"/>
      <c r="G405" s="44"/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</row>
    <row r="406" spans="1:19" ht="14.5" x14ac:dyDescent="0.35">
      <c r="A406" s="44"/>
      <c r="B406" s="44"/>
      <c r="C406" s="44"/>
      <c r="D406" s="44"/>
      <c r="E406" s="44"/>
      <c r="F406" s="44"/>
      <c r="G406" s="44"/>
      <c r="H406" s="44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</row>
    <row r="407" spans="1:19" ht="14.5" x14ac:dyDescent="0.35">
      <c r="A407" s="44"/>
      <c r="B407" s="44"/>
      <c r="C407" s="44"/>
      <c r="D407" s="44"/>
      <c r="E407" s="44"/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</row>
    <row r="408" spans="1:19" ht="14.5" x14ac:dyDescent="0.35">
      <c r="A408" s="44"/>
      <c r="B408" s="44"/>
      <c r="C408" s="44"/>
      <c r="D408" s="44"/>
      <c r="E408" s="44"/>
      <c r="F408" s="44"/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</row>
    <row r="409" spans="1:19" ht="14.5" x14ac:dyDescent="0.35">
      <c r="A409" s="44"/>
      <c r="B409" s="44"/>
      <c r="C409" s="44"/>
      <c r="D409" s="44"/>
      <c r="E409" s="44"/>
      <c r="F409" s="44"/>
      <c r="G409" s="44"/>
      <c r="H409" s="44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</row>
    <row r="410" spans="1:19" ht="14.5" x14ac:dyDescent="0.35">
      <c r="A410" s="44"/>
      <c r="B410" s="44"/>
      <c r="C410" s="44"/>
      <c r="D410" s="44"/>
      <c r="E410" s="44"/>
      <c r="F410" s="44"/>
      <c r="G410" s="44"/>
      <c r="H410" s="44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</row>
    <row r="411" spans="1:19" ht="14.5" x14ac:dyDescent="0.35">
      <c r="A411" s="44"/>
      <c r="B411" s="44"/>
      <c r="C411" s="44"/>
      <c r="D411" s="44"/>
      <c r="E411" s="44"/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</row>
    <row r="412" spans="1:19" ht="14.5" x14ac:dyDescent="0.35">
      <c r="A412" s="44"/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</row>
    <row r="413" spans="1:19" ht="14.5" x14ac:dyDescent="0.35">
      <c r="A413" s="44"/>
      <c r="B413" s="44"/>
      <c r="C413" s="44"/>
      <c r="D413" s="44"/>
      <c r="E413" s="44"/>
      <c r="F413" s="44"/>
      <c r="G413" s="44"/>
      <c r="H413" s="44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</row>
    <row r="414" spans="1:19" ht="14.5" x14ac:dyDescent="0.35">
      <c r="A414" s="44"/>
      <c r="B414" s="44"/>
      <c r="C414" s="44"/>
      <c r="D414" s="44"/>
      <c r="E414" s="44"/>
      <c r="F414" s="44"/>
      <c r="G414" s="44"/>
      <c r="H414" s="44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</row>
    <row r="415" spans="1:19" ht="14.5" x14ac:dyDescent="0.35">
      <c r="A415" s="44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</row>
    <row r="416" spans="1:19" ht="14.5" x14ac:dyDescent="0.35">
      <c r="A416" s="44"/>
      <c r="B416" s="44"/>
      <c r="C416" s="44"/>
      <c r="D416" s="44"/>
      <c r="E416" s="44"/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</row>
    <row r="417" spans="1:19" ht="14.5" x14ac:dyDescent="0.35">
      <c r="A417" s="44"/>
      <c r="B417" s="44"/>
      <c r="C417" s="44"/>
      <c r="D417" s="44"/>
      <c r="E417" s="44"/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</row>
    <row r="418" spans="1:19" ht="14.5" x14ac:dyDescent="0.35">
      <c r="A418" s="44"/>
      <c r="B418" s="44"/>
      <c r="C418" s="44"/>
      <c r="D418" s="44"/>
      <c r="E418" s="44"/>
      <c r="F418" s="44"/>
      <c r="G418" s="44"/>
      <c r="H418" s="44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</row>
    <row r="419" spans="1:19" ht="14.5" x14ac:dyDescent="0.35">
      <c r="A419" s="44"/>
      <c r="B419" s="44"/>
      <c r="C419" s="44"/>
      <c r="D419" s="44"/>
      <c r="E419" s="44"/>
      <c r="F419" s="44"/>
      <c r="G419" s="44"/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</row>
    <row r="420" spans="1:19" ht="14.5" x14ac:dyDescent="0.35">
      <c r="A420" s="44"/>
      <c r="B420" s="44"/>
      <c r="C420" s="44"/>
      <c r="D420" s="44"/>
      <c r="E420" s="44"/>
      <c r="F420" s="44"/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</row>
    <row r="421" spans="1:19" ht="14.5" x14ac:dyDescent="0.35">
      <c r="A421" s="44"/>
      <c r="B421" s="44"/>
      <c r="C421" s="44"/>
      <c r="D421" s="44"/>
      <c r="E421" s="44"/>
      <c r="F421" s="44"/>
      <c r="G421" s="44"/>
      <c r="H421" s="44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</row>
    <row r="422" spans="1:19" ht="14.5" x14ac:dyDescent="0.35">
      <c r="A422" s="44"/>
      <c r="B422" s="44"/>
      <c r="C422" s="44"/>
      <c r="D422" s="44"/>
      <c r="E422" s="44"/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</row>
    <row r="423" spans="1:19" ht="14.5" x14ac:dyDescent="0.35">
      <c r="A423" s="44"/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</row>
    <row r="424" spans="1:19" ht="14.5" x14ac:dyDescent="0.35">
      <c r="A424" s="44"/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</row>
    <row r="425" spans="1:19" ht="14.5" x14ac:dyDescent="0.35">
      <c r="A425" s="44"/>
      <c r="B425" s="44"/>
      <c r="C425" s="44"/>
      <c r="D425" s="44"/>
      <c r="E425" s="44"/>
      <c r="F425" s="44"/>
      <c r="G425" s="44"/>
      <c r="H425" s="44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</row>
    <row r="426" spans="1:19" ht="14.5" x14ac:dyDescent="0.35">
      <c r="A426" s="44"/>
      <c r="B426" s="44"/>
      <c r="C426" s="44"/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</row>
    <row r="427" spans="1:19" ht="14.5" x14ac:dyDescent="0.35">
      <c r="A427" s="44"/>
      <c r="B427" s="44"/>
      <c r="C427" s="44"/>
      <c r="D427" s="44"/>
      <c r="E427" s="44"/>
      <c r="F427" s="44"/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</row>
    <row r="428" spans="1:19" ht="14.5" x14ac:dyDescent="0.35">
      <c r="A428" s="44"/>
      <c r="B428" s="44"/>
      <c r="C428" s="44"/>
      <c r="D428" s="44"/>
      <c r="E428" s="44"/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</row>
    <row r="429" spans="1:19" ht="14.5" x14ac:dyDescent="0.35">
      <c r="A429" s="44"/>
      <c r="B429" s="44"/>
      <c r="C429" s="44"/>
      <c r="D429" s="44"/>
      <c r="E429" s="44"/>
      <c r="F429" s="44"/>
      <c r="G429" s="44"/>
      <c r="H429" s="44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</row>
    <row r="430" spans="1:19" ht="14.5" x14ac:dyDescent="0.35">
      <c r="A430" s="44"/>
      <c r="B430" s="44"/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</row>
    <row r="431" spans="1:19" ht="14.5" x14ac:dyDescent="0.35">
      <c r="A431" s="44"/>
      <c r="B431" s="44"/>
      <c r="C431" s="44"/>
      <c r="D431" s="44"/>
      <c r="E431" s="44"/>
      <c r="F431" s="44"/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</row>
    <row r="432" spans="1:19" ht="14.5" x14ac:dyDescent="0.35">
      <c r="A432" s="44"/>
      <c r="B432" s="44"/>
      <c r="C432" s="44"/>
      <c r="D432" s="44"/>
      <c r="E432" s="44"/>
      <c r="F432" s="44"/>
      <c r="G432" s="44"/>
      <c r="H432" s="44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</row>
    <row r="433" spans="1:19" ht="14.5" x14ac:dyDescent="0.35">
      <c r="A433" s="44"/>
      <c r="B433" s="44"/>
      <c r="C433" s="44"/>
      <c r="D433" s="44"/>
      <c r="E433" s="44"/>
      <c r="F433" s="44"/>
      <c r="G433" s="44"/>
      <c r="H433" s="44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</row>
    <row r="434" spans="1:19" ht="14.5" x14ac:dyDescent="0.35">
      <c r="A434" s="44"/>
      <c r="B434" s="44"/>
      <c r="C434" s="44"/>
      <c r="D434" s="44"/>
      <c r="E434" s="44"/>
      <c r="F434" s="44"/>
      <c r="G434" s="44"/>
      <c r="H434" s="44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</row>
    <row r="435" spans="1:19" ht="14.5" x14ac:dyDescent="0.35">
      <c r="A435" s="44"/>
      <c r="B435" s="44"/>
      <c r="C435" s="44"/>
      <c r="D435" s="44"/>
      <c r="E435" s="44"/>
      <c r="F435" s="44"/>
      <c r="G435" s="44"/>
      <c r="H435" s="44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</row>
    <row r="436" spans="1:19" ht="14.5" x14ac:dyDescent="0.35">
      <c r="A436" s="44"/>
      <c r="B436" s="44"/>
      <c r="C436" s="44"/>
      <c r="D436" s="44"/>
      <c r="E436" s="44"/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</row>
    <row r="437" spans="1:19" ht="14.5" x14ac:dyDescent="0.35">
      <c r="A437" s="44"/>
      <c r="B437" s="44"/>
      <c r="C437" s="44"/>
      <c r="D437" s="44"/>
      <c r="E437" s="44"/>
      <c r="F437" s="44"/>
      <c r="G437" s="44"/>
      <c r="H437" s="44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</row>
    <row r="438" spans="1:19" ht="14.5" x14ac:dyDescent="0.35">
      <c r="A438" s="44"/>
      <c r="B438" s="44"/>
      <c r="C438" s="44"/>
      <c r="D438" s="44"/>
      <c r="E438" s="44"/>
      <c r="F438" s="44"/>
      <c r="G438" s="44"/>
      <c r="H438" s="44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</row>
    <row r="439" spans="1:19" ht="14.5" x14ac:dyDescent="0.35">
      <c r="A439" s="44"/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</row>
    <row r="440" spans="1:19" ht="14.5" x14ac:dyDescent="0.35">
      <c r="A440" s="44"/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</row>
    <row r="441" spans="1:19" ht="14.5" x14ac:dyDescent="0.35">
      <c r="A441" s="44"/>
      <c r="B441" s="44"/>
      <c r="C441" s="44"/>
      <c r="D441" s="44"/>
      <c r="E441" s="44"/>
      <c r="F441" s="44"/>
      <c r="G441" s="44"/>
      <c r="H441" s="44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</row>
    <row r="442" spans="1:19" ht="14.5" x14ac:dyDescent="0.35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</row>
    <row r="443" spans="1:19" ht="14.5" x14ac:dyDescent="0.35">
      <c r="A443" s="44"/>
      <c r="B443" s="44"/>
      <c r="C443" s="44"/>
      <c r="D443" s="44"/>
      <c r="E443" s="44"/>
      <c r="F443" s="44"/>
      <c r="G443" s="44"/>
      <c r="H443" s="44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</row>
    <row r="444" spans="1:19" ht="14.5" x14ac:dyDescent="0.35">
      <c r="A444" s="44"/>
      <c r="B444" s="44"/>
      <c r="C444" s="44"/>
      <c r="D444" s="44"/>
      <c r="E444" s="44"/>
      <c r="F444" s="44"/>
      <c r="G444" s="44"/>
      <c r="H444" s="44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</row>
    <row r="445" spans="1:19" ht="14.5" x14ac:dyDescent="0.35">
      <c r="A445" s="44"/>
      <c r="B445" s="44"/>
      <c r="C445" s="44"/>
      <c r="D445" s="44"/>
      <c r="E445" s="44"/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</row>
    <row r="446" spans="1:19" ht="14.5" x14ac:dyDescent="0.35">
      <c r="A446" s="44"/>
      <c r="B446" s="44"/>
      <c r="C446" s="44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</row>
    <row r="447" spans="1:19" ht="14.5" x14ac:dyDescent="0.35">
      <c r="A447" s="44"/>
      <c r="B447" s="44"/>
      <c r="C447" s="44"/>
      <c r="D447" s="44"/>
      <c r="E447" s="44"/>
      <c r="F447" s="44"/>
      <c r="G447" s="44"/>
      <c r="H447" s="44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</row>
    <row r="448" spans="1:19" ht="14.5" x14ac:dyDescent="0.35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</row>
    <row r="449" spans="1:19" ht="14.5" x14ac:dyDescent="0.35">
      <c r="A449" s="44"/>
      <c r="B449" s="44"/>
      <c r="C449" s="44"/>
      <c r="D449" s="44"/>
      <c r="E449" s="44"/>
      <c r="F449" s="44"/>
      <c r="G449" s="44"/>
      <c r="H449" s="44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</row>
    <row r="450" spans="1:19" ht="14.5" x14ac:dyDescent="0.35">
      <c r="A450" s="44"/>
      <c r="B450" s="44"/>
      <c r="C450" s="44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</row>
    <row r="451" spans="1:19" ht="14.5" x14ac:dyDescent="0.35">
      <c r="A451" s="44"/>
      <c r="B451" s="44"/>
      <c r="C451" s="44"/>
      <c r="D451" s="44"/>
      <c r="E451" s="44"/>
      <c r="F451" s="44"/>
      <c r="G451" s="44"/>
      <c r="H451" s="44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</row>
    <row r="452" spans="1:19" ht="14.5" x14ac:dyDescent="0.35">
      <c r="A452" s="44"/>
      <c r="B452" s="44"/>
      <c r="C452" s="44"/>
      <c r="D452" s="44"/>
      <c r="E452" s="44"/>
      <c r="F452" s="44"/>
      <c r="G452" s="44"/>
      <c r="H452" s="44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</row>
    <row r="453" spans="1:19" ht="14.5" x14ac:dyDescent="0.35">
      <c r="A453" s="44"/>
      <c r="B453" s="44"/>
      <c r="C453" s="44"/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</row>
    <row r="454" spans="1:19" ht="14.5" x14ac:dyDescent="0.35">
      <c r="A454" s="44"/>
      <c r="B454" s="44"/>
      <c r="C454" s="44"/>
      <c r="D454" s="44"/>
      <c r="E454" s="44"/>
      <c r="F454" s="44"/>
      <c r="G454" s="44"/>
      <c r="H454" s="44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</row>
    <row r="455" spans="1:19" ht="14.5" x14ac:dyDescent="0.35">
      <c r="A455" s="44"/>
      <c r="B455" s="44"/>
      <c r="C455" s="44"/>
      <c r="D455" s="44"/>
      <c r="E455" s="44"/>
      <c r="F455" s="44"/>
      <c r="G455" s="44"/>
      <c r="H455" s="44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</row>
    <row r="456" spans="1:19" ht="14.5" x14ac:dyDescent="0.35">
      <c r="A456" s="44"/>
      <c r="B456" s="44"/>
      <c r="C456" s="44"/>
      <c r="D456" s="44"/>
      <c r="E456" s="44"/>
      <c r="F456" s="44"/>
      <c r="G456" s="44"/>
      <c r="H456" s="44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</row>
    <row r="457" spans="1:19" ht="14.5" x14ac:dyDescent="0.35">
      <c r="A457" s="44"/>
      <c r="B457" s="44"/>
      <c r="C457" s="44"/>
      <c r="D457" s="44"/>
      <c r="E457" s="44"/>
      <c r="F457" s="44"/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</row>
    <row r="458" spans="1:19" ht="14.5" x14ac:dyDescent="0.35">
      <c r="A458" s="44"/>
      <c r="B458" s="44"/>
      <c r="C458" s="44"/>
      <c r="D458" s="44"/>
      <c r="E458" s="44"/>
      <c r="F458" s="44"/>
      <c r="G458" s="44"/>
      <c r="H458" s="44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</row>
    <row r="459" spans="1:19" ht="14.5" x14ac:dyDescent="0.35">
      <c r="A459" s="44"/>
      <c r="B459" s="44"/>
      <c r="C459" s="44"/>
      <c r="D459" s="44"/>
      <c r="E459" s="44"/>
      <c r="F459" s="44"/>
      <c r="G459" s="44"/>
      <c r="H459" s="44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</row>
    <row r="460" spans="1:19" ht="14.5" x14ac:dyDescent="0.35">
      <c r="A460" s="44"/>
      <c r="B460" s="44"/>
      <c r="C460" s="44"/>
      <c r="D460" s="44"/>
      <c r="E460" s="44"/>
      <c r="F460" s="44"/>
      <c r="G460" s="44"/>
      <c r="H460" s="44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</row>
    <row r="461" spans="1:19" ht="14.5" x14ac:dyDescent="0.35">
      <c r="A461" s="44"/>
      <c r="B461" s="44"/>
      <c r="C461" s="44"/>
      <c r="D461" s="44"/>
      <c r="E461" s="44"/>
      <c r="F461" s="44"/>
      <c r="G461" s="44"/>
      <c r="H461" s="44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</row>
    <row r="462" spans="1:19" ht="14.5" x14ac:dyDescent="0.35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</row>
    <row r="463" spans="1:19" ht="14.5" x14ac:dyDescent="0.35">
      <c r="A463" s="44"/>
      <c r="B463" s="44"/>
      <c r="C463" s="44"/>
      <c r="D463" s="44"/>
      <c r="E463" s="44"/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</row>
    <row r="464" spans="1:19" ht="14.5" x14ac:dyDescent="0.35">
      <c r="A464" s="44"/>
      <c r="B464" s="44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</row>
    <row r="465" spans="1:19" ht="14.5" x14ac:dyDescent="0.35">
      <c r="A465" s="44"/>
      <c r="B465" s="44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</row>
    <row r="466" spans="1:19" ht="14.5" x14ac:dyDescent="0.35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</row>
    <row r="467" spans="1:19" ht="14.5" x14ac:dyDescent="0.35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</row>
    <row r="468" spans="1:19" ht="14.5" x14ac:dyDescent="0.35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</row>
    <row r="469" spans="1:19" ht="14.5" x14ac:dyDescent="0.35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</row>
    <row r="470" spans="1:19" ht="14.5" x14ac:dyDescent="0.35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</row>
    <row r="471" spans="1:19" ht="14.5" x14ac:dyDescent="0.35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</row>
    <row r="472" spans="1:19" ht="14.5" x14ac:dyDescent="0.35">
      <c r="A472" s="44"/>
      <c r="B472" s="44"/>
      <c r="C472" s="44"/>
      <c r="D472" s="44"/>
      <c r="E472" s="44"/>
      <c r="F472" s="44"/>
      <c r="G472" s="44"/>
      <c r="H472" s="44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</row>
    <row r="473" spans="1:19" ht="14.5" x14ac:dyDescent="0.35">
      <c r="A473" s="44"/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</row>
    <row r="474" spans="1:19" ht="14.5" x14ac:dyDescent="0.35">
      <c r="A474" s="44"/>
      <c r="B474" s="44"/>
      <c r="C474" s="44"/>
      <c r="D474" s="44"/>
      <c r="E474" s="44"/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</row>
    <row r="475" spans="1:19" ht="14.5" x14ac:dyDescent="0.35">
      <c r="A475" s="44"/>
      <c r="B475" s="44"/>
      <c r="C475" s="44"/>
      <c r="D475" s="44"/>
      <c r="E475" s="44"/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</row>
    <row r="476" spans="1:19" ht="14.5" x14ac:dyDescent="0.35">
      <c r="A476" s="44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</row>
    <row r="477" spans="1:19" ht="14.5" x14ac:dyDescent="0.35">
      <c r="A477" s="44"/>
      <c r="B477" s="44"/>
      <c r="C477" s="44"/>
      <c r="D477" s="44"/>
      <c r="E477" s="44"/>
      <c r="F477" s="44"/>
      <c r="G477" s="44"/>
      <c r="H477" s="44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</row>
    <row r="478" spans="1:19" ht="14.5" x14ac:dyDescent="0.35">
      <c r="A478" s="44"/>
      <c r="B478" s="44"/>
      <c r="C478" s="44"/>
      <c r="D478" s="44"/>
      <c r="E478" s="44"/>
      <c r="F478" s="44"/>
      <c r="G478" s="44"/>
      <c r="H478" s="44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</row>
    <row r="479" spans="1:19" ht="14.5" x14ac:dyDescent="0.35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</row>
    <row r="480" spans="1:19" ht="14.5" x14ac:dyDescent="0.35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</row>
    <row r="481" spans="1:19" ht="14.5" x14ac:dyDescent="0.35">
      <c r="A481" s="44"/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</row>
    <row r="482" spans="1:19" ht="14.5" x14ac:dyDescent="0.35">
      <c r="A482" s="44"/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</row>
    <row r="483" spans="1:19" ht="14.5" x14ac:dyDescent="0.35">
      <c r="A483" s="44"/>
      <c r="B483" s="44"/>
      <c r="C483" s="44"/>
      <c r="D483" s="44"/>
      <c r="E483" s="44"/>
      <c r="F483" s="44"/>
      <c r="G483" s="44"/>
      <c r="H483" s="44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</row>
    <row r="484" spans="1:19" ht="14.5" x14ac:dyDescent="0.35">
      <c r="A484" s="44"/>
      <c r="B484" s="44"/>
      <c r="C484" s="44"/>
      <c r="D484" s="44"/>
      <c r="E484" s="44"/>
      <c r="F484" s="44"/>
      <c r="G484" s="44"/>
      <c r="H484" s="44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</row>
    <row r="485" spans="1:19" ht="14.5" x14ac:dyDescent="0.35">
      <c r="A485" s="44"/>
      <c r="B485" s="44"/>
      <c r="C485" s="44"/>
      <c r="D485" s="44"/>
      <c r="E485" s="44"/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</row>
    <row r="486" spans="1:19" ht="14.5" x14ac:dyDescent="0.35">
      <c r="A486" s="44"/>
      <c r="B486" s="44"/>
      <c r="C486" s="44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</row>
    <row r="487" spans="1:19" ht="14.5" x14ac:dyDescent="0.35">
      <c r="A487" s="44"/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</row>
    <row r="488" spans="1:19" ht="14.5" x14ac:dyDescent="0.35">
      <c r="A488" s="44"/>
      <c r="B488" s="44"/>
      <c r="C488" s="44"/>
      <c r="D488" s="44"/>
      <c r="E488" s="44"/>
      <c r="F488" s="44"/>
      <c r="G488" s="44"/>
      <c r="H488" s="44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</row>
    <row r="489" spans="1:19" ht="14.5" x14ac:dyDescent="0.35">
      <c r="A489" s="44"/>
      <c r="B489" s="44"/>
      <c r="C489" s="44"/>
      <c r="D489" s="44"/>
      <c r="E489" s="44"/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</row>
    <row r="490" spans="1:19" ht="14.5" x14ac:dyDescent="0.35">
      <c r="A490" s="44"/>
      <c r="B490" s="44"/>
      <c r="C490" s="44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</row>
    <row r="491" spans="1:19" ht="14.5" x14ac:dyDescent="0.35">
      <c r="A491" s="44"/>
      <c r="B491" s="44"/>
      <c r="C491" s="44"/>
      <c r="D491" s="44"/>
      <c r="E491" s="44"/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</row>
    <row r="492" spans="1:19" ht="14.5" x14ac:dyDescent="0.35">
      <c r="A492" s="44"/>
      <c r="B492" s="44"/>
      <c r="C492" s="44"/>
      <c r="D492" s="44"/>
      <c r="E492" s="44"/>
      <c r="F492" s="44"/>
      <c r="G492" s="44"/>
      <c r="H492" s="44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</row>
    <row r="493" spans="1:19" ht="14.5" x14ac:dyDescent="0.35">
      <c r="A493" s="44"/>
      <c r="B493" s="44"/>
      <c r="C493" s="44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</row>
    <row r="494" spans="1:19" ht="14.5" x14ac:dyDescent="0.35">
      <c r="A494" s="44"/>
      <c r="B494" s="44"/>
      <c r="C494" s="44"/>
      <c r="D494" s="44"/>
      <c r="E494" s="44"/>
      <c r="F494" s="44"/>
      <c r="G494" s="44"/>
      <c r="H494" s="44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</row>
    <row r="495" spans="1:19" ht="14.5" x14ac:dyDescent="0.35">
      <c r="A495" s="44"/>
      <c r="B495" s="44"/>
      <c r="C495" s="44"/>
      <c r="D495" s="44"/>
      <c r="E495" s="44"/>
      <c r="F495" s="44"/>
      <c r="G495" s="44"/>
      <c r="H495" s="44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</row>
    <row r="496" spans="1:19" ht="14.5" x14ac:dyDescent="0.35">
      <c r="A496" s="44"/>
      <c r="B496" s="44"/>
      <c r="C496" s="44"/>
      <c r="D496" s="44"/>
      <c r="E496" s="44"/>
      <c r="F496" s="44"/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</row>
    <row r="497" spans="1:19" ht="14.5" x14ac:dyDescent="0.35">
      <c r="A497" s="44"/>
      <c r="B497" s="44"/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</row>
    <row r="498" spans="1:19" ht="14.5" x14ac:dyDescent="0.35">
      <c r="A498" s="44"/>
      <c r="B498" s="44"/>
      <c r="C498" s="44"/>
      <c r="D498" s="44"/>
      <c r="E498" s="44"/>
      <c r="F498" s="44"/>
      <c r="G498" s="44"/>
      <c r="H498" s="44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</row>
    <row r="499" spans="1:19" ht="14.5" x14ac:dyDescent="0.35">
      <c r="A499" s="44"/>
      <c r="B499" s="44"/>
      <c r="C499" s="44"/>
      <c r="D499" s="44"/>
      <c r="E499" s="44"/>
      <c r="F499" s="44"/>
      <c r="G499" s="44"/>
      <c r="H499" s="44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</row>
    <row r="500" spans="1:19" ht="14.5" x14ac:dyDescent="0.35">
      <c r="A500" s="44"/>
      <c r="B500" s="44"/>
      <c r="C500" s="44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</row>
    <row r="501" spans="1:19" ht="14.5" x14ac:dyDescent="0.35">
      <c r="A501" s="44"/>
      <c r="B501" s="44"/>
      <c r="C501" s="44"/>
      <c r="D501" s="44"/>
      <c r="E501" s="44"/>
      <c r="F501" s="44"/>
      <c r="G501" s="44"/>
      <c r="H501" s="44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</row>
    <row r="502" spans="1:19" ht="14.5" x14ac:dyDescent="0.35">
      <c r="A502" s="44"/>
      <c r="B502" s="44"/>
      <c r="C502" s="44"/>
      <c r="D502" s="44"/>
      <c r="E502" s="44"/>
      <c r="F502" s="44"/>
      <c r="G502" s="44"/>
      <c r="H502" s="44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</row>
    <row r="503" spans="1:19" ht="14.5" x14ac:dyDescent="0.35">
      <c r="A503" s="44"/>
      <c r="B503" s="44"/>
      <c r="C503" s="44"/>
      <c r="D503" s="44"/>
      <c r="E503" s="44"/>
      <c r="F503" s="44"/>
      <c r="G503" s="44"/>
      <c r="H503" s="44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</row>
    <row r="504" spans="1:19" ht="14.5" x14ac:dyDescent="0.35">
      <c r="A504" s="44"/>
      <c r="B504" s="44"/>
      <c r="C504" s="44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</row>
    <row r="505" spans="1:19" ht="14.5" x14ac:dyDescent="0.35">
      <c r="A505" s="44"/>
      <c r="B505" s="44"/>
      <c r="C505" s="44"/>
      <c r="D505" s="44"/>
      <c r="E505" s="44"/>
      <c r="F505" s="44"/>
      <c r="G505" s="44"/>
      <c r="H505" s="44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</row>
    <row r="506" spans="1:19" ht="14.5" x14ac:dyDescent="0.35">
      <c r="A506" s="44"/>
      <c r="B506" s="44"/>
      <c r="C506" s="44"/>
      <c r="D506" s="44"/>
      <c r="E506" s="44"/>
      <c r="F506" s="44"/>
      <c r="G506" s="44"/>
      <c r="H506" s="44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</row>
    <row r="507" spans="1:19" ht="14.5" x14ac:dyDescent="0.35">
      <c r="A507" s="44"/>
      <c r="B507" s="44"/>
      <c r="C507" s="44"/>
      <c r="D507" s="44"/>
      <c r="E507" s="44"/>
      <c r="F507" s="44"/>
      <c r="G507" s="44"/>
      <c r="H507" s="44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</row>
    <row r="508" spans="1:19" ht="14.5" x14ac:dyDescent="0.35">
      <c r="A508" s="44"/>
      <c r="B508" s="44"/>
      <c r="C508" s="44"/>
      <c r="D508" s="44"/>
      <c r="E508" s="44"/>
      <c r="F508" s="44"/>
      <c r="G508" s="44"/>
      <c r="H508" s="44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</row>
    <row r="509" spans="1:19" ht="14.5" x14ac:dyDescent="0.35">
      <c r="A509" s="44"/>
      <c r="B509" s="44"/>
      <c r="C509" s="44"/>
      <c r="D509" s="44"/>
      <c r="E509" s="44"/>
      <c r="F509" s="44"/>
      <c r="G509" s="44"/>
      <c r="H509" s="44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</row>
    <row r="510" spans="1:19" ht="14.5" x14ac:dyDescent="0.35">
      <c r="A510" s="44"/>
      <c r="B510" s="44"/>
      <c r="C510" s="44"/>
      <c r="D510" s="44"/>
      <c r="E510" s="44"/>
      <c r="F510" s="44"/>
      <c r="G510" s="44"/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</row>
    <row r="511" spans="1:19" ht="14.5" x14ac:dyDescent="0.35">
      <c r="A511" s="44"/>
      <c r="B511" s="44"/>
      <c r="C511" s="44"/>
      <c r="D511" s="44"/>
      <c r="E511" s="44"/>
      <c r="F511" s="44"/>
      <c r="G511" s="44"/>
      <c r="H511" s="44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</row>
    <row r="512" spans="1:19" ht="14.5" x14ac:dyDescent="0.35">
      <c r="A512" s="44"/>
      <c r="B512" s="44"/>
      <c r="C512" s="44"/>
      <c r="D512" s="44"/>
      <c r="E512" s="44"/>
      <c r="F512" s="44"/>
      <c r="G512" s="44"/>
      <c r="H512" s="44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</row>
    <row r="513" spans="1:19" ht="14.5" x14ac:dyDescent="0.35">
      <c r="A513" s="44"/>
      <c r="B513" s="44"/>
      <c r="C513" s="44"/>
      <c r="D513" s="44"/>
      <c r="E513" s="44"/>
      <c r="F513" s="44"/>
      <c r="G513" s="44"/>
      <c r="H513" s="44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</row>
    <row r="514" spans="1:19" ht="14.5" x14ac:dyDescent="0.35">
      <c r="A514" s="44"/>
      <c r="B514" s="44"/>
      <c r="C514" s="44"/>
      <c r="D514" s="44"/>
      <c r="E514" s="44"/>
      <c r="F514" s="44"/>
      <c r="G514" s="44"/>
      <c r="H514" s="44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</row>
    <row r="515" spans="1:19" ht="14.5" x14ac:dyDescent="0.35">
      <c r="A515" s="44"/>
      <c r="B515" s="44"/>
      <c r="C515" s="44"/>
      <c r="D515" s="44"/>
      <c r="E515" s="44"/>
      <c r="F515" s="44"/>
      <c r="G515" s="44"/>
      <c r="H515" s="44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</row>
    <row r="516" spans="1:19" ht="14.5" x14ac:dyDescent="0.35">
      <c r="A516" s="44"/>
      <c r="B516" s="44"/>
      <c r="C516" s="44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</row>
    <row r="517" spans="1:19" ht="14.5" x14ac:dyDescent="0.35">
      <c r="A517" s="44"/>
      <c r="B517" s="44"/>
      <c r="C517" s="44"/>
      <c r="D517" s="44"/>
      <c r="E517" s="44"/>
      <c r="F517" s="44"/>
      <c r="G517" s="44"/>
      <c r="H517" s="44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</row>
    <row r="518" spans="1:19" ht="14.5" x14ac:dyDescent="0.35">
      <c r="A518" s="44"/>
      <c r="B518" s="44"/>
      <c r="C518" s="44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</row>
    <row r="519" spans="1:19" ht="14.5" x14ac:dyDescent="0.35">
      <c r="A519" s="44"/>
      <c r="B519" s="44"/>
      <c r="C519" s="44"/>
      <c r="D519" s="44"/>
      <c r="E519" s="44"/>
      <c r="F519" s="44"/>
      <c r="G519" s="44"/>
      <c r="H519" s="44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</row>
    <row r="520" spans="1:19" ht="14.5" x14ac:dyDescent="0.35">
      <c r="A520" s="44"/>
      <c r="B520" s="44"/>
      <c r="C520" s="44"/>
      <c r="D520" s="44"/>
      <c r="E520" s="44"/>
      <c r="F520" s="44"/>
      <c r="G520" s="44"/>
      <c r="H520" s="44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</row>
    <row r="521" spans="1:19" ht="14.5" x14ac:dyDescent="0.35">
      <c r="A521" s="44"/>
      <c r="B521" s="44"/>
      <c r="C521" s="44"/>
      <c r="D521" s="44"/>
      <c r="E521" s="44"/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</row>
    <row r="522" spans="1:19" ht="14.5" x14ac:dyDescent="0.35">
      <c r="A522" s="44"/>
      <c r="B522" s="44"/>
      <c r="C522" s="44"/>
      <c r="D522" s="44"/>
      <c r="E522" s="44"/>
      <c r="F522" s="44"/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</row>
    <row r="523" spans="1:19" ht="14.5" x14ac:dyDescent="0.35">
      <c r="A523" s="44"/>
      <c r="B523" s="44"/>
      <c r="C523" s="44"/>
      <c r="D523" s="44"/>
      <c r="E523" s="44"/>
      <c r="F523" s="44"/>
      <c r="G523" s="44"/>
      <c r="H523" s="44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</row>
    <row r="524" spans="1:19" ht="14.5" x14ac:dyDescent="0.35">
      <c r="A524" s="44"/>
      <c r="B524" s="44"/>
      <c r="C524" s="44"/>
      <c r="D524" s="44"/>
      <c r="E524" s="44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</row>
    <row r="525" spans="1:19" ht="14.5" x14ac:dyDescent="0.35">
      <c r="A525" s="44"/>
      <c r="B525" s="44"/>
      <c r="C525" s="44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</row>
    <row r="526" spans="1:19" ht="14.5" x14ac:dyDescent="0.35">
      <c r="A526" s="44"/>
      <c r="B526" s="44"/>
      <c r="C526" s="44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</row>
    <row r="527" spans="1:19" ht="14.5" x14ac:dyDescent="0.35">
      <c r="A527" s="44"/>
      <c r="B527" s="44"/>
      <c r="C527" s="44"/>
      <c r="D527" s="44"/>
      <c r="E527" s="44"/>
      <c r="F527" s="44"/>
      <c r="G527" s="44"/>
      <c r="H527" s="44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</row>
    <row r="528" spans="1:19" ht="14.5" x14ac:dyDescent="0.35">
      <c r="A528" s="44"/>
      <c r="B528" s="44"/>
      <c r="C528" s="44"/>
      <c r="D528" s="44"/>
      <c r="E528" s="44"/>
      <c r="F528" s="44"/>
      <c r="G528" s="44"/>
      <c r="H528" s="44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</row>
    <row r="529" spans="1:19" ht="14.5" x14ac:dyDescent="0.35">
      <c r="A529" s="44"/>
      <c r="B529" s="44"/>
      <c r="C529" s="44"/>
      <c r="D529" s="44"/>
      <c r="E529" s="44"/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</row>
    <row r="530" spans="1:19" ht="14.5" x14ac:dyDescent="0.35">
      <c r="A530" s="44"/>
      <c r="B530" s="44"/>
      <c r="C530" s="44"/>
      <c r="D530" s="44"/>
      <c r="E530" s="44"/>
      <c r="F530" s="44"/>
      <c r="G530" s="44"/>
      <c r="H530" s="44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</row>
    <row r="531" spans="1:19" ht="14.5" x14ac:dyDescent="0.35">
      <c r="A531" s="44"/>
      <c r="B531" s="44"/>
      <c r="C531" s="44"/>
      <c r="D531" s="44"/>
      <c r="E531" s="44"/>
      <c r="F531" s="44"/>
      <c r="G531" s="44"/>
      <c r="H531" s="44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</row>
    <row r="532" spans="1:19" ht="14.5" x14ac:dyDescent="0.35">
      <c r="A532" s="44"/>
      <c r="B532" s="44"/>
      <c r="C532" s="44"/>
      <c r="D532" s="44"/>
      <c r="E532" s="44"/>
      <c r="F532" s="44"/>
      <c r="G532" s="44"/>
      <c r="H532" s="44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</row>
    <row r="533" spans="1:19" ht="14.5" x14ac:dyDescent="0.35">
      <c r="A533" s="44"/>
      <c r="B533" s="44"/>
      <c r="C533" s="44"/>
      <c r="D533" s="44"/>
      <c r="E533" s="44"/>
      <c r="F533" s="44"/>
      <c r="G533" s="44"/>
      <c r="H533" s="44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</row>
    <row r="534" spans="1:19" ht="14.5" x14ac:dyDescent="0.35">
      <c r="A534" s="44"/>
      <c r="B534" s="44"/>
      <c r="C534" s="44"/>
      <c r="D534" s="44"/>
      <c r="E534" s="44"/>
      <c r="F534" s="44"/>
      <c r="G534" s="44"/>
      <c r="H534" s="44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</row>
    <row r="535" spans="1:19" ht="14.5" x14ac:dyDescent="0.35">
      <c r="A535" s="44"/>
      <c r="B535" s="44"/>
      <c r="C535" s="44"/>
      <c r="D535" s="44"/>
      <c r="E535" s="44"/>
      <c r="F535" s="44"/>
      <c r="G535" s="44"/>
      <c r="H535" s="44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</row>
    <row r="536" spans="1:19" ht="14.5" x14ac:dyDescent="0.35">
      <c r="A536" s="44"/>
      <c r="B536" s="44"/>
      <c r="C536" s="44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</row>
    <row r="537" spans="1:19" ht="14.5" x14ac:dyDescent="0.35">
      <c r="A537" s="44"/>
      <c r="B537" s="44"/>
      <c r="C537" s="44"/>
      <c r="D537" s="44"/>
      <c r="E537" s="44"/>
      <c r="F537" s="44"/>
      <c r="G537" s="44"/>
      <c r="H537" s="44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</row>
    <row r="538" spans="1:19" ht="14.5" x14ac:dyDescent="0.35">
      <c r="A538" s="44"/>
      <c r="B538" s="44"/>
      <c r="C538" s="44"/>
      <c r="D538" s="44"/>
      <c r="E538" s="44"/>
      <c r="F538" s="44"/>
      <c r="G538" s="44"/>
      <c r="H538" s="44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</row>
    <row r="539" spans="1:19" ht="14.5" x14ac:dyDescent="0.35">
      <c r="A539" s="44"/>
      <c r="B539" s="44"/>
      <c r="C539" s="44"/>
      <c r="D539" s="44"/>
      <c r="E539" s="44"/>
      <c r="F539" s="44"/>
      <c r="G539" s="44"/>
      <c r="H539" s="44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</row>
    <row r="540" spans="1:19" ht="14.5" x14ac:dyDescent="0.35">
      <c r="A540" s="44"/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</row>
    <row r="541" spans="1:19" ht="14.5" x14ac:dyDescent="0.35">
      <c r="A541" s="44"/>
      <c r="B541" s="44"/>
      <c r="C541" s="44"/>
      <c r="D541" s="44"/>
      <c r="E541" s="44"/>
      <c r="F541" s="44"/>
      <c r="G541" s="44"/>
      <c r="H541" s="44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</row>
    <row r="542" spans="1:19" ht="14.5" x14ac:dyDescent="0.35">
      <c r="A542" s="44"/>
      <c r="B542" s="44"/>
      <c r="C542" s="44"/>
      <c r="D542" s="44"/>
      <c r="E542" s="44"/>
      <c r="F542" s="44"/>
      <c r="G542" s="44"/>
      <c r="H542" s="44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</row>
    <row r="543" spans="1:19" ht="14.5" x14ac:dyDescent="0.35">
      <c r="A543" s="44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</row>
    <row r="544" spans="1:19" ht="14.5" x14ac:dyDescent="0.35">
      <c r="A544" s="44"/>
      <c r="B544" s="44"/>
      <c r="C544" s="44"/>
      <c r="D544" s="44"/>
      <c r="E544" s="44"/>
      <c r="F544" s="44"/>
      <c r="G544" s="44"/>
      <c r="H544" s="44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</row>
    <row r="545" spans="1:19" ht="14.5" x14ac:dyDescent="0.35">
      <c r="A545" s="44"/>
      <c r="B545" s="44"/>
      <c r="C545" s="44"/>
      <c r="D545" s="44"/>
      <c r="E545" s="44"/>
      <c r="F545" s="44"/>
      <c r="G545" s="44"/>
      <c r="H545" s="44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</row>
    <row r="546" spans="1:19" ht="14.5" x14ac:dyDescent="0.35">
      <c r="A546" s="44"/>
      <c r="B546" s="44"/>
      <c r="C546" s="44"/>
      <c r="D546" s="44"/>
      <c r="E546" s="44"/>
      <c r="F546" s="44"/>
      <c r="G546" s="44"/>
      <c r="H546" s="44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</row>
    <row r="547" spans="1:19" ht="14.5" x14ac:dyDescent="0.35">
      <c r="A547" s="44"/>
      <c r="B547" s="44"/>
      <c r="C547" s="44"/>
      <c r="D547" s="44"/>
      <c r="E547" s="44"/>
      <c r="F547" s="44"/>
      <c r="G547" s="44"/>
      <c r="H547" s="44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</row>
    <row r="548" spans="1:19" ht="14.5" x14ac:dyDescent="0.35">
      <c r="A548" s="44"/>
      <c r="B548" s="44"/>
      <c r="C548" s="44"/>
      <c r="D548" s="44"/>
      <c r="E548" s="44"/>
      <c r="F548" s="44"/>
      <c r="G548" s="44"/>
      <c r="H548" s="44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</row>
    <row r="549" spans="1:19" ht="14.5" x14ac:dyDescent="0.35">
      <c r="A549" s="44"/>
      <c r="B549" s="44"/>
      <c r="C549" s="44"/>
      <c r="D549" s="44"/>
      <c r="E549" s="44"/>
      <c r="F549" s="44"/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</row>
    <row r="550" spans="1:19" ht="14.5" x14ac:dyDescent="0.35">
      <c r="A550" s="44"/>
      <c r="B550" s="44"/>
      <c r="C550" s="44"/>
      <c r="D550" s="44"/>
      <c r="E550" s="44"/>
      <c r="F550" s="44"/>
      <c r="G550" s="44"/>
      <c r="H550" s="44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</row>
    <row r="551" spans="1:19" ht="14.5" x14ac:dyDescent="0.35">
      <c r="A551" s="44"/>
      <c r="B551" s="44"/>
      <c r="C551" s="44"/>
      <c r="D551" s="44"/>
      <c r="E551" s="44"/>
      <c r="F551" s="44"/>
      <c r="G551" s="44"/>
      <c r="H551" s="44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</row>
    <row r="552" spans="1:19" ht="14.5" x14ac:dyDescent="0.35">
      <c r="A552" s="44"/>
      <c r="B552" s="44"/>
      <c r="C552" s="44"/>
      <c r="D552" s="44"/>
      <c r="E552" s="44"/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</row>
    <row r="553" spans="1:19" ht="14.5" x14ac:dyDescent="0.35">
      <c r="A553" s="44"/>
      <c r="B553" s="44"/>
      <c r="C553" s="44"/>
      <c r="D553" s="44"/>
      <c r="E553" s="44"/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</row>
    <row r="554" spans="1:19" ht="14.5" x14ac:dyDescent="0.35">
      <c r="A554" s="44"/>
      <c r="B554" s="44"/>
      <c r="C554" s="44"/>
      <c r="D554" s="44"/>
      <c r="E554" s="44"/>
      <c r="F554" s="44"/>
      <c r="G554" s="44"/>
      <c r="H554" s="44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</row>
    <row r="555" spans="1:19" ht="14.5" x14ac:dyDescent="0.35">
      <c r="A555" s="44"/>
      <c r="B555" s="44"/>
      <c r="C555" s="44"/>
      <c r="D555" s="44"/>
      <c r="E555" s="44"/>
      <c r="F555" s="44"/>
      <c r="G555" s="44"/>
      <c r="H555" s="44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</row>
    <row r="556" spans="1:19" ht="14.5" x14ac:dyDescent="0.35">
      <c r="A556" s="44"/>
      <c r="B556" s="44"/>
      <c r="C556" s="44"/>
      <c r="D556" s="44"/>
      <c r="E556" s="44"/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</row>
    <row r="557" spans="1:19" ht="14.5" x14ac:dyDescent="0.35">
      <c r="A557" s="44"/>
      <c r="B557" s="44"/>
      <c r="C557" s="44"/>
      <c r="D557" s="44"/>
      <c r="E557" s="44"/>
      <c r="F557" s="44"/>
      <c r="G557" s="44"/>
      <c r="H557" s="44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</row>
    <row r="558" spans="1:19" ht="14.5" x14ac:dyDescent="0.35">
      <c r="A558" s="44"/>
      <c r="B558" s="44"/>
      <c r="C558" s="44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</row>
    <row r="559" spans="1:19" ht="14.5" x14ac:dyDescent="0.35">
      <c r="A559" s="44"/>
      <c r="B559" s="44"/>
      <c r="C559" s="44"/>
      <c r="D559" s="44"/>
      <c r="E559" s="44"/>
      <c r="F559" s="44"/>
      <c r="G559" s="44"/>
      <c r="H559" s="44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</row>
    <row r="560" spans="1:19" ht="14.5" x14ac:dyDescent="0.35">
      <c r="A560" s="44"/>
      <c r="B560" s="44"/>
      <c r="C560" s="44"/>
      <c r="D560" s="44"/>
      <c r="E560" s="44"/>
      <c r="F560" s="44"/>
      <c r="G560" s="44"/>
      <c r="H560" s="44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</row>
    <row r="561" spans="1:19" ht="14.5" x14ac:dyDescent="0.35">
      <c r="A561" s="44"/>
      <c r="B561" s="44"/>
      <c r="C561" s="44"/>
      <c r="D561" s="44"/>
      <c r="E561" s="44"/>
      <c r="F561" s="44"/>
      <c r="G561" s="44"/>
      <c r="H561" s="44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</row>
    <row r="562" spans="1:19" ht="14.5" x14ac:dyDescent="0.35">
      <c r="A562" s="44"/>
      <c r="B562" s="44"/>
      <c r="C562" s="44"/>
      <c r="D562" s="44"/>
      <c r="E562" s="44"/>
      <c r="F562" s="44"/>
      <c r="G562" s="44"/>
      <c r="H562" s="44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</row>
    <row r="563" spans="1:19" ht="14.5" x14ac:dyDescent="0.35">
      <c r="A563" s="44"/>
      <c r="B563" s="44"/>
      <c r="C563" s="44"/>
      <c r="D563" s="44"/>
      <c r="E563" s="44"/>
      <c r="F563" s="44"/>
      <c r="G563" s="44"/>
      <c r="H563" s="44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</row>
    <row r="564" spans="1:19" ht="14.5" x14ac:dyDescent="0.35">
      <c r="A564" s="44"/>
      <c r="B564" s="44"/>
      <c r="C564" s="44"/>
      <c r="D564" s="44"/>
      <c r="E564" s="44"/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</row>
    <row r="565" spans="1:19" ht="14.5" x14ac:dyDescent="0.35">
      <c r="A565" s="44"/>
      <c r="B565" s="44"/>
      <c r="C565" s="44"/>
      <c r="D565" s="44"/>
      <c r="E565" s="44"/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</row>
    <row r="566" spans="1:19" ht="14.5" x14ac:dyDescent="0.35">
      <c r="A566" s="44"/>
      <c r="B566" s="44"/>
      <c r="C566" s="44"/>
      <c r="D566" s="44"/>
      <c r="E566" s="44"/>
      <c r="F566" s="44"/>
      <c r="G566" s="44"/>
      <c r="H566" s="44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</row>
    <row r="567" spans="1:19" ht="14.5" x14ac:dyDescent="0.35">
      <c r="A567" s="44"/>
      <c r="B567" s="44"/>
      <c r="C567" s="44"/>
      <c r="D567" s="44"/>
      <c r="E567" s="44"/>
      <c r="F567" s="44"/>
      <c r="G567" s="44"/>
      <c r="H567" s="44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</row>
    <row r="568" spans="1:19" ht="14.5" x14ac:dyDescent="0.35">
      <c r="A568" s="44"/>
      <c r="B568" s="44"/>
      <c r="C568" s="44"/>
      <c r="D568" s="44"/>
      <c r="E568" s="44"/>
      <c r="F568" s="44"/>
      <c r="G568" s="44"/>
      <c r="H568" s="44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</row>
    <row r="569" spans="1:19" ht="14.5" x14ac:dyDescent="0.35">
      <c r="A569" s="44"/>
      <c r="B569" s="44"/>
      <c r="C569" s="44"/>
      <c r="D569" s="44"/>
      <c r="E569" s="44"/>
      <c r="F569" s="44"/>
      <c r="G569" s="44"/>
      <c r="H569" s="44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</row>
    <row r="570" spans="1:19" ht="14.5" x14ac:dyDescent="0.35">
      <c r="A570" s="44"/>
      <c r="B570" s="44"/>
      <c r="C570" s="44"/>
      <c r="D570" s="44"/>
      <c r="E570" s="44"/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</row>
    <row r="571" spans="1:19" ht="14.5" x14ac:dyDescent="0.35">
      <c r="A571" s="44"/>
      <c r="B571" s="44"/>
      <c r="C571" s="44"/>
      <c r="D571" s="44"/>
      <c r="E571" s="44"/>
      <c r="F571" s="44"/>
      <c r="G571" s="44"/>
      <c r="H571" s="44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</row>
    <row r="572" spans="1:19" ht="14.5" x14ac:dyDescent="0.35">
      <c r="A572" s="44"/>
      <c r="B572" s="44"/>
      <c r="C572" s="44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</row>
    <row r="573" spans="1:19" ht="14.5" x14ac:dyDescent="0.35">
      <c r="A573" s="44"/>
      <c r="B573" s="44"/>
      <c r="C573" s="44"/>
      <c r="D573" s="44"/>
      <c r="E573" s="44"/>
      <c r="F573" s="44"/>
      <c r="G573" s="44"/>
      <c r="H573" s="44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</row>
    <row r="574" spans="1:19" ht="14.5" x14ac:dyDescent="0.35">
      <c r="A574" s="44"/>
      <c r="B574" s="44"/>
      <c r="C574" s="44"/>
      <c r="D574" s="44"/>
      <c r="E574" s="44"/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</row>
    <row r="575" spans="1:19" ht="14.5" x14ac:dyDescent="0.35">
      <c r="A575" s="44"/>
      <c r="B575" s="44"/>
      <c r="C575" s="44"/>
      <c r="D575" s="44"/>
      <c r="E575" s="44"/>
      <c r="F575" s="44"/>
      <c r="G575" s="44"/>
      <c r="H575" s="44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</row>
    <row r="576" spans="1:19" ht="14.5" x14ac:dyDescent="0.35">
      <c r="A576" s="44"/>
      <c r="B576" s="44"/>
      <c r="C576" s="44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</row>
    <row r="577" spans="1:19" ht="14.5" x14ac:dyDescent="0.35">
      <c r="A577" s="44"/>
      <c r="B577" s="44"/>
      <c r="C577" s="44"/>
      <c r="D577" s="44"/>
      <c r="E577" s="44"/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</row>
    <row r="578" spans="1:19" ht="14.5" x14ac:dyDescent="0.35">
      <c r="A578" s="44"/>
      <c r="B578" s="44"/>
      <c r="C578" s="44"/>
      <c r="D578" s="44"/>
      <c r="E578" s="44"/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</row>
    <row r="579" spans="1:19" ht="14.5" x14ac:dyDescent="0.35">
      <c r="A579" s="44"/>
      <c r="B579" s="44"/>
      <c r="C579" s="44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</row>
    <row r="580" spans="1:19" ht="14.5" x14ac:dyDescent="0.35">
      <c r="A580" s="44"/>
      <c r="B580" s="44"/>
      <c r="C580" s="44"/>
      <c r="D580" s="44"/>
      <c r="E580" s="44"/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</row>
    <row r="581" spans="1:19" ht="14.5" x14ac:dyDescent="0.35">
      <c r="A581" s="44"/>
      <c r="B581" s="44"/>
      <c r="C581" s="44"/>
      <c r="D581" s="44"/>
      <c r="E581" s="44"/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</row>
    <row r="582" spans="1:19" ht="14.5" x14ac:dyDescent="0.35">
      <c r="A582" s="44"/>
      <c r="B582" s="44"/>
      <c r="C582" s="44"/>
      <c r="D582" s="44"/>
      <c r="E582" s="44"/>
      <c r="F582" s="44"/>
      <c r="G582" s="44"/>
      <c r="H582" s="44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</row>
    <row r="583" spans="1:19" ht="14.5" x14ac:dyDescent="0.35">
      <c r="A583" s="44"/>
      <c r="B583" s="44"/>
      <c r="C583" s="44"/>
      <c r="D583" s="44"/>
      <c r="E583" s="44"/>
      <c r="F583" s="44"/>
      <c r="G583" s="44"/>
      <c r="H583" s="44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</row>
    <row r="584" spans="1:19" ht="14.5" x14ac:dyDescent="0.35">
      <c r="A584" s="44"/>
      <c r="B584" s="44"/>
      <c r="C584" s="44"/>
      <c r="D584" s="44"/>
      <c r="E584" s="44"/>
      <c r="F584" s="44"/>
      <c r="G584" s="44"/>
      <c r="H584" s="44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</row>
    <row r="585" spans="1:19" ht="14.5" x14ac:dyDescent="0.35">
      <c r="A585" s="44"/>
      <c r="B585" s="44"/>
      <c r="C585" s="44"/>
      <c r="D585" s="44"/>
      <c r="E585" s="44"/>
      <c r="F585" s="44"/>
      <c r="G585" s="44"/>
      <c r="H585" s="44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</row>
    <row r="586" spans="1:19" ht="14.5" x14ac:dyDescent="0.35">
      <c r="A586" s="44"/>
      <c r="B586" s="44"/>
      <c r="C586" s="44"/>
      <c r="D586" s="44"/>
      <c r="E586" s="44"/>
      <c r="F586" s="44"/>
      <c r="G586" s="44"/>
      <c r="H586" s="44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</row>
    <row r="587" spans="1:19" ht="14.5" x14ac:dyDescent="0.35">
      <c r="A587" s="44"/>
      <c r="B587" s="44"/>
      <c r="C587" s="44"/>
      <c r="D587" s="44"/>
      <c r="E587" s="44"/>
      <c r="F587" s="44"/>
      <c r="G587" s="44"/>
      <c r="H587" s="44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</row>
    <row r="588" spans="1:19" ht="14.5" x14ac:dyDescent="0.35">
      <c r="A588" s="44"/>
      <c r="B588" s="44"/>
      <c r="C588" s="44"/>
      <c r="D588" s="44"/>
      <c r="E588" s="44"/>
      <c r="F588" s="44"/>
      <c r="G588" s="44"/>
      <c r="H588" s="44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</row>
    <row r="589" spans="1:19" ht="14.5" x14ac:dyDescent="0.35">
      <c r="A589" s="44"/>
      <c r="B589" s="44"/>
      <c r="C589" s="44"/>
      <c r="D589" s="44"/>
      <c r="E589" s="44"/>
      <c r="F589" s="44"/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</row>
    <row r="590" spans="1:19" ht="14.5" x14ac:dyDescent="0.35">
      <c r="A590" s="44"/>
      <c r="B590" s="44"/>
      <c r="C590" s="44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</row>
    <row r="591" spans="1:19" ht="14.5" x14ac:dyDescent="0.35">
      <c r="A591" s="44"/>
      <c r="B591" s="44"/>
      <c r="C591" s="44"/>
      <c r="D591" s="44"/>
      <c r="E591" s="44"/>
      <c r="F591" s="44"/>
      <c r="G591" s="44"/>
      <c r="H591" s="44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</row>
    <row r="592" spans="1:19" ht="14.5" x14ac:dyDescent="0.35">
      <c r="A592" s="44"/>
      <c r="B592" s="44"/>
      <c r="C592" s="44"/>
      <c r="D592" s="44"/>
      <c r="E592" s="44"/>
      <c r="F592" s="44"/>
      <c r="G592" s="44"/>
      <c r="H592" s="44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</row>
    <row r="593" spans="1:19" ht="14.5" x14ac:dyDescent="0.35">
      <c r="A593" s="44"/>
      <c r="B593" s="44"/>
      <c r="C593" s="44"/>
      <c r="D593" s="44"/>
      <c r="E593" s="44"/>
      <c r="F593" s="44"/>
      <c r="G593" s="44"/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</row>
    <row r="594" spans="1:19" ht="14.5" x14ac:dyDescent="0.35">
      <c r="A594" s="44"/>
      <c r="B594" s="44"/>
      <c r="C594" s="44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</row>
    <row r="595" spans="1:19" ht="14.5" x14ac:dyDescent="0.35">
      <c r="A595" s="44"/>
      <c r="B595" s="44"/>
      <c r="C595" s="44"/>
      <c r="D595" s="44"/>
      <c r="E595" s="44"/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</row>
    <row r="596" spans="1:19" ht="14.5" x14ac:dyDescent="0.35">
      <c r="A596" s="44"/>
      <c r="B596" s="44"/>
      <c r="C596" s="44"/>
      <c r="D596" s="44"/>
      <c r="E596" s="44"/>
      <c r="F596" s="44"/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</row>
    <row r="597" spans="1:19" ht="14.5" x14ac:dyDescent="0.35">
      <c r="A597" s="44"/>
      <c r="B597" s="44"/>
      <c r="C597" s="44"/>
      <c r="D597" s="44"/>
      <c r="E597" s="44"/>
      <c r="F597" s="44"/>
      <c r="G597" s="44"/>
      <c r="H597" s="44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</row>
    <row r="598" spans="1:19" ht="14.5" x14ac:dyDescent="0.35">
      <c r="A598" s="44"/>
      <c r="B598" s="44"/>
      <c r="C598" s="44"/>
      <c r="D598" s="44"/>
      <c r="E598" s="44"/>
      <c r="F598" s="44"/>
      <c r="G598" s="44"/>
      <c r="H598" s="44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</row>
    <row r="599" spans="1:19" ht="14.5" x14ac:dyDescent="0.35">
      <c r="A599" s="44"/>
      <c r="B599" s="44"/>
      <c r="C599" s="44"/>
      <c r="D599" s="44"/>
      <c r="E599" s="44"/>
      <c r="F599" s="44"/>
      <c r="G599" s="44"/>
      <c r="H599" s="44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</row>
    <row r="600" spans="1:19" ht="14.5" x14ac:dyDescent="0.35">
      <c r="A600" s="44"/>
      <c r="B600" s="44"/>
      <c r="C600" s="44"/>
      <c r="D600" s="44"/>
      <c r="E600" s="44"/>
      <c r="F600" s="44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</row>
    <row r="601" spans="1:19" ht="14.5" x14ac:dyDescent="0.35">
      <c r="A601" s="44"/>
      <c r="B601" s="44"/>
      <c r="C601" s="44"/>
      <c r="D601" s="44"/>
      <c r="E601" s="44"/>
      <c r="F601" s="44"/>
      <c r="G601" s="44"/>
      <c r="H601" s="44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</row>
    <row r="602" spans="1:19" ht="14.5" x14ac:dyDescent="0.35">
      <c r="A602" s="44"/>
      <c r="B602" s="44"/>
      <c r="C602" s="44"/>
      <c r="D602" s="44"/>
      <c r="E602" s="44"/>
      <c r="F602" s="44"/>
      <c r="G602" s="44"/>
      <c r="H602" s="44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</row>
    <row r="603" spans="1:19" ht="14.5" x14ac:dyDescent="0.35">
      <c r="A603" s="44"/>
      <c r="B603" s="44"/>
      <c r="C603" s="44"/>
      <c r="D603" s="44"/>
      <c r="E603" s="44"/>
      <c r="F603" s="44"/>
      <c r="G603" s="44"/>
      <c r="H603" s="44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</row>
    <row r="604" spans="1:19" ht="14.5" x14ac:dyDescent="0.35">
      <c r="A604" s="44"/>
      <c r="B604" s="44"/>
      <c r="C604" s="44"/>
      <c r="D604" s="44"/>
      <c r="E604" s="44"/>
      <c r="F604" s="44"/>
      <c r="G604" s="44"/>
      <c r="H604" s="44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</row>
    <row r="605" spans="1:19" ht="14.5" x14ac:dyDescent="0.35">
      <c r="A605" s="44"/>
      <c r="B605" s="44"/>
      <c r="C605" s="44"/>
      <c r="D605" s="44"/>
      <c r="E605" s="44"/>
      <c r="F605" s="44"/>
      <c r="G605" s="44"/>
      <c r="H605" s="44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</row>
    <row r="606" spans="1:19" ht="14.5" x14ac:dyDescent="0.35">
      <c r="A606" s="44"/>
      <c r="B606" s="44"/>
      <c r="C606" s="44"/>
      <c r="D606" s="44"/>
      <c r="E606" s="44"/>
      <c r="F606" s="44"/>
      <c r="G606" s="44"/>
      <c r="H606" s="44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</row>
    <row r="607" spans="1:19" ht="14.5" x14ac:dyDescent="0.35">
      <c r="A607" s="44"/>
      <c r="B607" s="44"/>
      <c r="C607" s="44"/>
      <c r="D607" s="44"/>
      <c r="E607" s="44"/>
      <c r="F607" s="44"/>
      <c r="G607" s="44"/>
      <c r="H607" s="44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</row>
    <row r="608" spans="1:19" ht="14.5" x14ac:dyDescent="0.35">
      <c r="A608" s="44"/>
      <c r="B608" s="44"/>
      <c r="C608" s="44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</row>
    <row r="609" spans="1:19" ht="14.5" x14ac:dyDescent="0.35">
      <c r="A609" s="44"/>
      <c r="B609" s="44"/>
      <c r="C609" s="44"/>
      <c r="D609" s="44"/>
      <c r="E609" s="44"/>
      <c r="F609" s="44"/>
      <c r="G609" s="44"/>
      <c r="H609" s="44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</row>
    <row r="610" spans="1:19" ht="14.5" x14ac:dyDescent="0.35">
      <c r="A610" s="44"/>
      <c r="B610" s="44"/>
      <c r="C610" s="44"/>
      <c r="D610" s="44"/>
      <c r="E610" s="44"/>
      <c r="F610" s="44"/>
      <c r="G610" s="44"/>
      <c r="H610" s="44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</row>
    <row r="611" spans="1:19" ht="14.5" x14ac:dyDescent="0.35">
      <c r="A611" s="44"/>
      <c r="B611" s="44"/>
      <c r="C611" s="44"/>
      <c r="D611" s="44"/>
      <c r="E611" s="44"/>
      <c r="F611" s="44"/>
      <c r="G611" s="44"/>
      <c r="H611" s="44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</row>
    <row r="612" spans="1:19" ht="14.5" x14ac:dyDescent="0.35">
      <c r="A612" s="44"/>
      <c r="B612" s="44"/>
      <c r="C612" s="44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</row>
    <row r="613" spans="1:19" ht="14.5" x14ac:dyDescent="0.35">
      <c r="A613" s="44"/>
      <c r="B613" s="44"/>
      <c r="C613" s="44"/>
      <c r="D613" s="44"/>
      <c r="E613" s="44"/>
      <c r="F613" s="44"/>
      <c r="G613" s="44"/>
      <c r="H613" s="44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</row>
    <row r="614" spans="1:19" ht="14.5" x14ac:dyDescent="0.35">
      <c r="A614" s="44"/>
      <c r="B614" s="44"/>
      <c r="C614" s="44"/>
      <c r="D614" s="44"/>
      <c r="E614" s="44"/>
      <c r="F614" s="44"/>
      <c r="G614" s="44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</row>
    <row r="615" spans="1:19" ht="14.5" x14ac:dyDescent="0.35">
      <c r="A615" s="44"/>
      <c r="B615" s="44"/>
      <c r="C615" s="44"/>
      <c r="D615" s="44"/>
      <c r="E615" s="44"/>
      <c r="F615" s="44"/>
      <c r="G615" s="44"/>
      <c r="H615" s="44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</row>
    <row r="616" spans="1:19" ht="14.5" x14ac:dyDescent="0.35">
      <c r="A616" s="44"/>
      <c r="B616" s="44"/>
      <c r="C616" s="44"/>
      <c r="D616" s="44"/>
      <c r="E616" s="44"/>
      <c r="F616" s="44"/>
      <c r="G616" s="44"/>
      <c r="H616" s="44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</row>
    <row r="617" spans="1:19" ht="14.5" x14ac:dyDescent="0.35">
      <c r="A617" s="44"/>
      <c r="B617" s="44"/>
      <c r="C617" s="44"/>
      <c r="D617" s="44"/>
      <c r="E617" s="44"/>
      <c r="F617" s="44"/>
      <c r="G617" s="44"/>
      <c r="H617" s="44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</row>
    <row r="618" spans="1:19" ht="14.5" x14ac:dyDescent="0.35">
      <c r="A618" s="44"/>
      <c r="B618" s="44"/>
      <c r="C618" s="44"/>
      <c r="D618" s="44"/>
      <c r="E618" s="44"/>
      <c r="F618" s="44"/>
      <c r="G618" s="44"/>
      <c r="H618" s="44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</row>
    <row r="619" spans="1:19" ht="14.5" x14ac:dyDescent="0.35">
      <c r="A619" s="44"/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</row>
    <row r="620" spans="1:19" ht="14.5" x14ac:dyDescent="0.35">
      <c r="A620" s="44"/>
      <c r="B620" s="44"/>
      <c r="C620" s="44"/>
      <c r="D620" s="44"/>
      <c r="E620" s="44"/>
      <c r="F620" s="44"/>
      <c r="G620" s="44"/>
      <c r="H620" s="44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</row>
    <row r="621" spans="1:19" ht="14.5" x14ac:dyDescent="0.35">
      <c r="A621" s="44"/>
      <c r="B621" s="44"/>
      <c r="C621" s="44"/>
      <c r="D621" s="44"/>
      <c r="E621" s="44"/>
      <c r="F621" s="44"/>
      <c r="G621" s="44"/>
      <c r="H621" s="44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</row>
    <row r="622" spans="1:19" ht="14.5" x14ac:dyDescent="0.35">
      <c r="A622" s="44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</row>
    <row r="623" spans="1:19" ht="14.5" x14ac:dyDescent="0.35">
      <c r="A623" s="44"/>
      <c r="B623" s="44"/>
      <c r="C623" s="44"/>
      <c r="D623" s="44"/>
      <c r="E623" s="44"/>
      <c r="F623" s="44"/>
      <c r="G623" s="44"/>
      <c r="H623" s="44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</row>
    <row r="624" spans="1:19" ht="14.5" x14ac:dyDescent="0.35">
      <c r="A624" s="44"/>
      <c r="B624" s="44"/>
      <c r="C624" s="44"/>
      <c r="D624" s="44"/>
      <c r="E624" s="44"/>
      <c r="F624" s="44"/>
      <c r="G624" s="44"/>
      <c r="H624" s="44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</row>
    <row r="625" spans="1:19" ht="14.5" x14ac:dyDescent="0.35">
      <c r="A625" s="44"/>
      <c r="B625" s="44"/>
      <c r="C625" s="44"/>
      <c r="D625" s="44"/>
      <c r="E625" s="44"/>
      <c r="F625" s="44"/>
      <c r="G625" s="4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</row>
    <row r="626" spans="1:19" ht="14.5" x14ac:dyDescent="0.35">
      <c r="A626" s="44"/>
      <c r="B626" s="44"/>
      <c r="C626" s="44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</row>
    <row r="627" spans="1:19" ht="14.5" x14ac:dyDescent="0.35">
      <c r="A627" s="44"/>
      <c r="B627" s="44"/>
      <c r="C627" s="44"/>
      <c r="D627" s="44"/>
      <c r="E627" s="44"/>
      <c r="F627" s="44"/>
      <c r="G627" s="44"/>
      <c r="H627" s="44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</row>
    <row r="628" spans="1:19" ht="14.5" x14ac:dyDescent="0.35">
      <c r="A628" s="44"/>
      <c r="B628" s="44"/>
      <c r="C628" s="44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</row>
    <row r="629" spans="1:19" ht="14.5" x14ac:dyDescent="0.35">
      <c r="A629" s="44"/>
      <c r="B629" s="44"/>
      <c r="C629" s="44"/>
      <c r="D629" s="44"/>
      <c r="E629" s="44"/>
      <c r="F629" s="44"/>
      <c r="G629" s="44"/>
      <c r="H629" s="44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</row>
    <row r="630" spans="1:19" ht="14.5" x14ac:dyDescent="0.35">
      <c r="A630" s="44"/>
      <c r="B630" s="44"/>
      <c r="C630" s="44"/>
      <c r="D630" s="44"/>
      <c r="E630" s="44"/>
      <c r="F630" s="44"/>
      <c r="G630" s="44"/>
      <c r="H630" s="44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</row>
    <row r="631" spans="1:19" ht="14.5" x14ac:dyDescent="0.35">
      <c r="A631" s="44"/>
      <c r="B631" s="44"/>
      <c r="C631" s="44"/>
      <c r="D631" s="44"/>
      <c r="E631" s="44"/>
      <c r="F631" s="44"/>
      <c r="G631" s="44"/>
      <c r="H631" s="44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</row>
    <row r="632" spans="1:19" ht="14.5" x14ac:dyDescent="0.35">
      <c r="A632" s="44"/>
      <c r="B632" s="44"/>
      <c r="C632" s="44"/>
      <c r="D632" s="44"/>
      <c r="E632" s="44"/>
      <c r="F632" s="44"/>
      <c r="G632" s="44"/>
      <c r="H632" s="44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</row>
    <row r="633" spans="1:19" ht="14.5" x14ac:dyDescent="0.35">
      <c r="A633" s="44"/>
      <c r="B633" s="44"/>
      <c r="C633" s="44"/>
      <c r="D633" s="44"/>
      <c r="E633" s="44"/>
      <c r="F633" s="44"/>
      <c r="G633" s="44"/>
      <c r="H633" s="44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</row>
    <row r="634" spans="1:19" ht="14.5" x14ac:dyDescent="0.35">
      <c r="A634" s="44"/>
      <c r="B634" s="44"/>
      <c r="C634" s="44"/>
      <c r="D634" s="44"/>
      <c r="E634" s="44"/>
      <c r="F634" s="44"/>
      <c r="G634" s="44"/>
      <c r="H634" s="44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</row>
    <row r="635" spans="1:19" ht="14.5" x14ac:dyDescent="0.35">
      <c r="A635" s="44"/>
      <c r="B635" s="44"/>
      <c r="C635" s="44"/>
      <c r="D635" s="44"/>
      <c r="E635" s="44"/>
      <c r="F635" s="44"/>
      <c r="G635" s="44"/>
      <c r="H635" s="44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</row>
    <row r="636" spans="1:19" ht="14.5" x14ac:dyDescent="0.35">
      <c r="A636" s="44"/>
      <c r="B636" s="44"/>
      <c r="C636" s="44"/>
      <c r="D636" s="44"/>
      <c r="E636" s="44"/>
      <c r="F636" s="44"/>
      <c r="G636" s="44"/>
      <c r="H636" s="44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</row>
    <row r="637" spans="1:19" ht="14.5" x14ac:dyDescent="0.35">
      <c r="A637" s="44"/>
      <c r="B637" s="44"/>
      <c r="C637" s="44"/>
      <c r="D637" s="44"/>
      <c r="E637" s="44"/>
      <c r="F637" s="44"/>
      <c r="G637" s="44"/>
      <c r="H637" s="44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</row>
    <row r="638" spans="1:19" ht="14.5" x14ac:dyDescent="0.35">
      <c r="A638" s="44"/>
      <c r="B638" s="44"/>
      <c r="C638" s="44"/>
      <c r="D638" s="44"/>
      <c r="E638" s="44"/>
      <c r="F638" s="44"/>
      <c r="G638" s="44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</row>
    <row r="639" spans="1:19" ht="14.5" x14ac:dyDescent="0.35">
      <c r="A639" s="44"/>
      <c r="B639" s="44"/>
      <c r="C639" s="44"/>
      <c r="D639" s="44"/>
      <c r="E639" s="44"/>
      <c r="F639" s="44"/>
      <c r="G639" s="44"/>
      <c r="H639" s="44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</row>
    <row r="640" spans="1:19" ht="14.5" x14ac:dyDescent="0.35">
      <c r="A640" s="44"/>
      <c r="B640" s="44"/>
      <c r="C640" s="44"/>
      <c r="D640" s="44"/>
      <c r="E640" s="44"/>
      <c r="F640" s="44"/>
      <c r="G640" s="44"/>
      <c r="H640" s="44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</row>
    <row r="641" spans="1:19" ht="14.5" x14ac:dyDescent="0.35">
      <c r="A641" s="44"/>
      <c r="B641" s="44"/>
      <c r="C641" s="44"/>
      <c r="D641" s="44"/>
      <c r="E641" s="44"/>
      <c r="F641" s="44"/>
      <c r="G641" s="44"/>
      <c r="H641" s="44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</row>
    <row r="642" spans="1:19" ht="14.5" x14ac:dyDescent="0.35">
      <c r="A642" s="44"/>
      <c r="B642" s="44"/>
      <c r="C642" s="44"/>
      <c r="D642" s="44"/>
      <c r="E642" s="44"/>
      <c r="F642" s="44"/>
      <c r="G642" s="44"/>
      <c r="H642" s="44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</row>
    <row r="643" spans="1:19" ht="14.5" x14ac:dyDescent="0.35">
      <c r="A643" s="44"/>
      <c r="B643" s="44"/>
      <c r="C643" s="44"/>
      <c r="D643" s="44"/>
      <c r="E643" s="44"/>
      <c r="F643" s="44"/>
      <c r="G643" s="44"/>
      <c r="H643" s="44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</row>
    <row r="644" spans="1:19" ht="14.5" x14ac:dyDescent="0.35">
      <c r="A644" s="44"/>
      <c r="B644" s="44"/>
      <c r="C644" s="44"/>
      <c r="D644" s="44"/>
      <c r="E644" s="44"/>
      <c r="F644" s="44"/>
      <c r="G644" s="44"/>
      <c r="H644" s="44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</row>
    <row r="645" spans="1:19" ht="14.5" x14ac:dyDescent="0.35">
      <c r="A645" s="44"/>
      <c r="B645" s="44"/>
      <c r="C645" s="44"/>
      <c r="D645" s="44"/>
      <c r="E645" s="44"/>
      <c r="F645" s="44"/>
      <c r="G645" s="44"/>
      <c r="H645" s="44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</row>
    <row r="646" spans="1:19" ht="14.5" x14ac:dyDescent="0.35">
      <c r="A646" s="44"/>
      <c r="B646" s="44"/>
      <c r="C646" s="44"/>
      <c r="D646" s="44"/>
      <c r="E646" s="44"/>
      <c r="F646" s="44"/>
      <c r="G646" s="44"/>
      <c r="H646" s="44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</row>
    <row r="647" spans="1:19" ht="14.5" x14ac:dyDescent="0.35">
      <c r="A647" s="44"/>
      <c r="B647" s="44"/>
      <c r="C647" s="44"/>
      <c r="D647" s="44"/>
      <c r="E647" s="44"/>
      <c r="F647" s="44"/>
      <c r="G647" s="44"/>
      <c r="H647" s="44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</row>
    <row r="648" spans="1:19" ht="14.5" x14ac:dyDescent="0.35">
      <c r="A648" s="44"/>
      <c r="B648" s="44"/>
      <c r="C648" s="44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</row>
    <row r="649" spans="1:19" ht="14.5" x14ac:dyDescent="0.35">
      <c r="A649" s="44"/>
      <c r="B649" s="44"/>
      <c r="C649" s="44"/>
      <c r="D649" s="44"/>
      <c r="E649" s="44"/>
      <c r="F649" s="44"/>
      <c r="G649" s="44"/>
      <c r="H649" s="44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</row>
    <row r="650" spans="1:19" ht="14.5" x14ac:dyDescent="0.35">
      <c r="A650" s="44"/>
      <c r="B650" s="44"/>
      <c r="C650" s="44"/>
      <c r="D650" s="44"/>
      <c r="E650" s="44"/>
      <c r="F650" s="44"/>
      <c r="G650" s="44"/>
      <c r="H650" s="44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</row>
    <row r="651" spans="1:19" ht="14.5" x14ac:dyDescent="0.35">
      <c r="A651" s="44"/>
      <c r="B651" s="44"/>
      <c r="C651" s="44"/>
      <c r="D651" s="44"/>
      <c r="E651" s="44"/>
      <c r="F651" s="44"/>
      <c r="G651" s="44"/>
      <c r="H651" s="44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</row>
    <row r="652" spans="1:19" ht="14.5" x14ac:dyDescent="0.35">
      <c r="A652" s="44"/>
      <c r="B652" s="44"/>
      <c r="C652" s="44"/>
      <c r="D652" s="44"/>
      <c r="E652" s="44"/>
      <c r="F652" s="44"/>
      <c r="G652" s="44"/>
      <c r="H652" s="44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</row>
    <row r="653" spans="1:19" ht="14.5" x14ac:dyDescent="0.35">
      <c r="A653" s="44"/>
      <c r="B653" s="44"/>
      <c r="C653" s="44"/>
      <c r="D653" s="44"/>
      <c r="E653" s="44"/>
      <c r="F653" s="44"/>
      <c r="G653" s="44"/>
      <c r="H653" s="44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</row>
    <row r="654" spans="1:19" ht="14.5" x14ac:dyDescent="0.35">
      <c r="A654" s="44"/>
      <c r="B654" s="44"/>
      <c r="C654" s="44"/>
      <c r="D654" s="44"/>
      <c r="E654" s="44"/>
      <c r="F654" s="44"/>
      <c r="G654" s="44"/>
      <c r="H654" s="44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</row>
    <row r="655" spans="1:19" ht="14.5" x14ac:dyDescent="0.35">
      <c r="A655" s="44"/>
      <c r="B655" s="44"/>
      <c r="C655" s="44"/>
      <c r="D655" s="44"/>
      <c r="E655" s="44"/>
      <c r="F655" s="44"/>
      <c r="G655" s="44"/>
      <c r="H655" s="44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</row>
    <row r="656" spans="1:19" ht="14.5" x14ac:dyDescent="0.35">
      <c r="A656" s="44"/>
      <c r="B656" s="44"/>
      <c r="C656" s="44"/>
      <c r="D656" s="44"/>
      <c r="E656" s="44"/>
      <c r="F656" s="44"/>
      <c r="G656" s="44"/>
      <c r="H656" s="44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</row>
    <row r="657" spans="1:19" ht="14.5" x14ac:dyDescent="0.35">
      <c r="A657" s="44"/>
      <c r="B657" s="44"/>
      <c r="C657" s="44"/>
      <c r="D657" s="44"/>
      <c r="E657" s="44"/>
      <c r="F657" s="44"/>
      <c r="G657" s="44"/>
      <c r="H657" s="44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</row>
    <row r="658" spans="1:19" ht="14.5" x14ac:dyDescent="0.35">
      <c r="A658" s="44"/>
      <c r="B658" s="44"/>
      <c r="C658" s="44"/>
      <c r="D658" s="44"/>
      <c r="E658" s="44"/>
      <c r="F658" s="44"/>
      <c r="G658" s="44"/>
      <c r="H658" s="44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</row>
    <row r="659" spans="1:19" ht="14.5" x14ac:dyDescent="0.35">
      <c r="A659" s="44"/>
      <c r="B659" s="44"/>
      <c r="C659" s="44"/>
      <c r="D659" s="44"/>
      <c r="E659" s="44"/>
      <c r="F659" s="44"/>
      <c r="G659" s="44"/>
      <c r="H659" s="44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</row>
    <row r="660" spans="1:19" ht="14.5" x14ac:dyDescent="0.35">
      <c r="A660" s="44"/>
      <c r="B660" s="44"/>
      <c r="C660" s="44"/>
      <c r="D660" s="44"/>
      <c r="E660" s="44"/>
      <c r="F660" s="44"/>
      <c r="G660" s="44"/>
      <c r="H660" s="44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</row>
    <row r="661" spans="1:19" ht="14.5" x14ac:dyDescent="0.35">
      <c r="A661" s="44"/>
      <c r="B661" s="44"/>
      <c r="C661" s="44"/>
      <c r="D661" s="44"/>
      <c r="E661" s="44"/>
      <c r="F661" s="44"/>
      <c r="G661" s="44"/>
      <c r="H661" s="44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</row>
    <row r="662" spans="1:19" ht="14.5" x14ac:dyDescent="0.35">
      <c r="A662" s="44"/>
      <c r="B662" s="44"/>
      <c r="C662" s="44"/>
      <c r="D662" s="44"/>
      <c r="E662" s="44"/>
      <c r="F662" s="44"/>
      <c r="G662" s="44"/>
      <c r="H662" s="44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</row>
    <row r="663" spans="1:19" ht="14.5" x14ac:dyDescent="0.35">
      <c r="A663" s="44"/>
      <c r="B663" s="44"/>
      <c r="C663" s="44"/>
      <c r="D663" s="44"/>
      <c r="E663" s="44"/>
      <c r="F663" s="44"/>
      <c r="G663" s="44"/>
      <c r="H663" s="44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</row>
    <row r="664" spans="1:19" ht="14.5" x14ac:dyDescent="0.35">
      <c r="A664" s="44"/>
      <c r="B664" s="44"/>
      <c r="C664" s="44"/>
      <c r="D664" s="44"/>
      <c r="E664" s="44"/>
      <c r="F664" s="44"/>
      <c r="G664" s="44"/>
      <c r="H664" s="44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</row>
    <row r="665" spans="1:19" ht="14.5" x14ac:dyDescent="0.35">
      <c r="A665" s="44"/>
      <c r="B665" s="44"/>
      <c r="C665" s="44"/>
      <c r="D665" s="44"/>
      <c r="E665" s="44"/>
      <c r="F665" s="44"/>
      <c r="G665" s="44"/>
      <c r="H665" s="44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</row>
    <row r="666" spans="1:19" ht="14.5" x14ac:dyDescent="0.35">
      <c r="A666" s="44"/>
      <c r="B666" s="44"/>
      <c r="C666" s="44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</row>
    <row r="667" spans="1:19" ht="14.5" x14ac:dyDescent="0.35">
      <c r="A667" s="44"/>
      <c r="B667" s="44"/>
      <c r="C667" s="44"/>
      <c r="D667" s="44"/>
      <c r="E667" s="44"/>
      <c r="F667" s="44"/>
      <c r="G667" s="44"/>
      <c r="H667" s="44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</row>
    <row r="668" spans="1:19" ht="14.5" x14ac:dyDescent="0.35">
      <c r="A668" s="44"/>
      <c r="B668" s="44"/>
      <c r="C668" s="44"/>
      <c r="D668" s="44"/>
      <c r="E668" s="44"/>
      <c r="F668" s="44"/>
      <c r="G668" s="44"/>
      <c r="H668" s="44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</row>
    <row r="669" spans="1:19" ht="14.5" x14ac:dyDescent="0.35">
      <c r="A669" s="44"/>
      <c r="B669" s="44"/>
      <c r="C669" s="44"/>
      <c r="D669" s="44"/>
      <c r="E669" s="44"/>
      <c r="F669" s="44"/>
      <c r="G669" s="44"/>
      <c r="H669" s="44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</row>
    <row r="670" spans="1:19" ht="14.5" x14ac:dyDescent="0.35">
      <c r="A670" s="44"/>
      <c r="B670" s="44"/>
      <c r="C670" s="44"/>
      <c r="D670" s="44"/>
      <c r="E670" s="44"/>
      <c r="F670" s="44"/>
      <c r="G670" s="44"/>
      <c r="H670" s="44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</row>
    <row r="671" spans="1:19" ht="14.5" x14ac:dyDescent="0.35">
      <c r="A671" s="44"/>
      <c r="B671" s="44"/>
      <c r="C671" s="44"/>
      <c r="D671" s="44"/>
      <c r="E671" s="44"/>
      <c r="F671" s="44"/>
      <c r="G671" s="44"/>
      <c r="H671" s="44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</row>
    <row r="672" spans="1:19" ht="14.5" x14ac:dyDescent="0.35">
      <c r="A672" s="44"/>
      <c r="B672" s="44"/>
      <c r="C672" s="44"/>
      <c r="D672" s="44"/>
      <c r="E672" s="44"/>
      <c r="F672" s="44"/>
      <c r="G672" s="44"/>
      <c r="H672" s="44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</row>
    <row r="673" spans="1:19" ht="14.5" x14ac:dyDescent="0.35">
      <c r="A673" s="44"/>
      <c r="B673" s="44"/>
      <c r="C673" s="44"/>
      <c r="D673" s="44"/>
      <c r="E673" s="44"/>
      <c r="F673" s="44"/>
      <c r="G673" s="44"/>
      <c r="H673" s="44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</row>
    <row r="674" spans="1:19" ht="14.5" x14ac:dyDescent="0.35">
      <c r="A674" s="44"/>
      <c r="B674" s="44"/>
      <c r="C674" s="44"/>
      <c r="D674" s="44"/>
      <c r="E674" s="44"/>
      <c r="F674" s="44"/>
      <c r="G674" s="44"/>
      <c r="H674" s="44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</row>
    <row r="675" spans="1:19" ht="14.5" x14ac:dyDescent="0.35">
      <c r="A675" s="44"/>
      <c r="B675" s="44"/>
      <c r="C675" s="44"/>
      <c r="D675" s="44"/>
      <c r="E675" s="44"/>
      <c r="F675" s="44"/>
      <c r="G675" s="44"/>
      <c r="H675" s="44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</row>
    <row r="676" spans="1:19" ht="14.5" x14ac:dyDescent="0.35">
      <c r="A676" s="44"/>
      <c r="B676" s="44"/>
      <c r="C676" s="44"/>
      <c r="D676" s="44"/>
      <c r="E676" s="44"/>
      <c r="F676" s="44"/>
      <c r="G676" s="44"/>
      <c r="H676" s="44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</row>
    <row r="677" spans="1:19" ht="14.5" x14ac:dyDescent="0.35">
      <c r="A677" s="44"/>
      <c r="B677" s="44"/>
      <c r="C677" s="44"/>
      <c r="D677" s="44"/>
      <c r="E677" s="44"/>
      <c r="F677" s="44"/>
      <c r="G677" s="44"/>
      <c r="H677" s="44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</row>
    <row r="678" spans="1:19" ht="14.5" x14ac:dyDescent="0.35">
      <c r="A678" s="44"/>
      <c r="B678" s="44"/>
      <c r="C678" s="44"/>
      <c r="D678" s="44"/>
      <c r="E678" s="44"/>
      <c r="F678" s="44"/>
      <c r="G678" s="44"/>
      <c r="H678" s="44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</row>
    <row r="679" spans="1:19" ht="14.5" x14ac:dyDescent="0.35">
      <c r="A679" s="44"/>
      <c r="B679" s="44"/>
      <c r="C679" s="44"/>
      <c r="D679" s="44"/>
      <c r="E679" s="44"/>
      <c r="F679" s="44"/>
      <c r="G679" s="44"/>
      <c r="H679" s="44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</row>
    <row r="680" spans="1:19" ht="14.5" x14ac:dyDescent="0.35">
      <c r="A680" s="44"/>
      <c r="B680" s="44"/>
      <c r="C680" s="44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</row>
    <row r="681" spans="1:19" ht="14.5" x14ac:dyDescent="0.35">
      <c r="A681" s="44"/>
      <c r="B681" s="44"/>
      <c r="C681" s="44"/>
      <c r="D681" s="44"/>
      <c r="E681" s="44"/>
      <c r="F681" s="44"/>
      <c r="G681" s="44"/>
      <c r="H681" s="44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</row>
    <row r="682" spans="1:19" ht="14.5" x14ac:dyDescent="0.35">
      <c r="A682" s="44"/>
      <c r="B682" s="44"/>
      <c r="C682" s="44"/>
      <c r="D682" s="44"/>
      <c r="E682" s="44"/>
      <c r="F682" s="44"/>
      <c r="G682" s="44"/>
      <c r="H682" s="44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</row>
    <row r="683" spans="1:19" ht="14.5" x14ac:dyDescent="0.35">
      <c r="A683" s="44"/>
      <c r="B683" s="44"/>
      <c r="C683" s="44"/>
      <c r="D683" s="44"/>
      <c r="E683" s="44"/>
      <c r="F683" s="44"/>
      <c r="G683" s="44"/>
      <c r="H683" s="44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</row>
    <row r="684" spans="1:19" ht="14.5" x14ac:dyDescent="0.35">
      <c r="A684" s="44"/>
      <c r="B684" s="44"/>
      <c r="C684" s="44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</row>
    <row r="685" spans="1:19" ht="14.5" x14ac:dyDescent="0.35">
      <c r="A685" s="44"/>
      <c r="B685" s="44"/>
      <c r="C685" s="44"/>
      <c r="D685" s="44"/>
      <c r="E685" s="44"/>
      <c r="F685" s="44"/>
      <c r="G685" s="44"/>
      <c r="H685" s="44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</row>
    <row r="686" spans="1:19" ht="14.5" x14ac:dyDescent="0.35">
      <c r="A686" s="44"/>
      <c r="B686" s="44"/>
      <c r="C686" s="44"/>
      <c r="D686" s="44"/>
      <c r="E686" s="44"/>
      <c r="F686" s="44"/>
      <c r="G686" s="44"/>
      <c r="H686" s="44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</row>
    <row r="687" spans="1:19" ht="14.5" x14ac:dyDescent="0.35">
      <c r="A687" s="44"/>
      <c r="B687" s="44"/>
      <c r="C687" s="44"/>
      <c r="D687" s="44"/>
      <c r="E687" s="44"/>
      <c r="F687" s="44"/>
      <c r="G687" s="44"/>
      <c r="H687" s="44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</row>
    <row r="688" spans="1:19" ht="14.5" x14ac:dyDescent="0.35">
      <c r="A688" s="44"/>
      <c r="B688" s="44"/>
      <c r="C688" s="44"/>
      <c r="D688" s="44"/>
      <c r="E688" s="44"/>
      <c r="F688" s="44"/>
      <c r="G688" s="44"/>
      <c r="H688" s="44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</row>
    <row r="689" spans="1:19" ht="14.5" x14ac:dyDescent="0.35">
      <c r="A689" s="44"/>
      <c r="B689" s="44"/>
      <c r="C689" s="44"/>
      <c r="D689" s="44"/>
      <c r="E689" s="44"/>
      <c r="F689" s="44"/>
      <c r="G689" s="44"/>
      <c r="H689" s="44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</row>
    <row r="690" spans="1:19" ht="14.5" x14ac:dyDescent="0.35">
      <c r="A690" s="44"/>
      <c r="B690" s="44"/>
      <c r="C690" s="44"/>
      <c r="D690" s="44"/>
      <c r="E690" s="44"/>
      <c r="F690" s="44"/>
      <c r="G690" s="44"/>
      <c r="H690" s="44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</row>
    <row r="691" spans="1:19" ht="14.5" x14ac:dyDescent="0.35">
      <c r="A691" s="44"/>
      <c r="B691" s="44"/>
      <c r="C691" s="44"/>
      <c r="D691" s="44"/>
      <c r="E691" s="44"/>
      <c r="F691" s="44"/>
      <c r="G691" s="44"/>
      <c r="H691" s="44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</row>
    <row r="692" spans="1:19" ht="14.5" x14ac:dyDescent="0.35">
      <c r="A692" s="44"/>
      <c r="B692" s="44"/>
      <c r="C692" s="44"/>
      <c r="D692" s="44"/>
      <c r="E692" s="44"/>
      <c r="F692" s="44"/>
      <c r="G692" s="44"/>
      <c r="H692" s="44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</row>
    <row r="693" spans="1:19" ht="14.5" x14ac:dyDescent="0.35">
      <c r="A693" s="44"/>
      <c r="B693" s="44"/>
      <c r="C693" s="44"/>
      <c r="D693" s="44"/>
      <c r="E693" s="44"/>
      <c r="F693" s="44"/>
      <c r="G693" s="44"/>
      <c r="H693" s="44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</row>
    <row r="694" spans="1:19" ht="14.5" x14ac:dyDescent="0.35">
      <c r="A694" s="44"/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</row>
    <row r="695" spans="1:19" ht="14.5" x14ac:dyDescent="0.35">
      <c r="A695" s="44"/>
      <c r="B695" s="44"/>
      <c r="C695" s="44"/>
      <c r="D695" s="44"/>
      <c r="E695" s="44"/>
      <c r="F695" s="44"/>
      <c r="G695" s="44"/>
      <c r="H695" s="44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</row>
    <row r="696" spans="1:19" ht="14.5" x14ac:dyDescent="0.35">
      <c r="A696" s="44"/>
      <c r="B696" s="44"/>
      <c r="C696" s="44"/>
      <c r="D696" s="44"/>
      <c r="E696" s="44"/>
      <c r="F696" s="44"/>
      <c r="G696" s="44"/>
      <c r="H696" s="44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</row>
    <row r="697" spans="1:19" ht="14.5" x14ac:dyDescent="0.35">
      <c r="A697" s="44"/>
      <c r="B697" s="44"/>
      <c r="C697" s="44"/>
      <c r="D697" s="44"/>
      <c r="E697" s="44"/>
      <c r="F697" s="44"/>
      <c r="G697" s="44"/>
      <c r="H697" s="44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</row>
    <row r="698" spans="1:19" ht="14.5" x14ac:dyDescent="0.35">
      <c r="A698" s="44"/>
      <c r="B698" s="44"/>
      <c r="C698" s="44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</row>
    <row r="699" spans="1:19" ht="14.5" x14ac:dyDescent="0.35">
      <c r="A699" s="44"/>
      <c r="B699" s="44"/>
      <c r="C699" s="44"/>
      <c r="D699" s="44"/>
      <c r="E699" s="44"/>
      <c r="F699" s="44"/>
      <c r="G699" s="44"/>
      <c r="H699" s="44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</row>
    <row r="700" spans="1:19" ht="14.5" x14ac:dyDescent="0.35">
      <c r="A700" s="44"/>
      <c r="B700" s="44"/>
      <c r="C700" s="44"/>
      <c r="D700" s="44"/>
      <c r="E700" s="44"/>
      <c r="F700" s="44"/>
      <c r="G700" s="44"/>
      <c r="H700" s="44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</row>
    <row r="701" spans="1:19" ht="14.5" x14ac:dyDescent="0.35">
      <c r="A701" s="44"/>
      <c r="B701" s="44"/>
      <c r="C701" s="44"/>
      <c r="D701" s="44"/>
      <c r="E701" s="44"/>
      <c r="F701" s="44"/>
      <c r="G701" s="44"/>
      <c r="H701" s="44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</row>
    <row r="702" spans="1:19" ht="14.5" x14ac:dyDescent="0.35">
      <c r="A702" s="44"/>
      <c r="B702" s="44"/>
      <c r="C702" s="44"/>
      <c r="D702" s="44"/>
      <c r="E702" s="44"/>
      <c r="F702" s="44"/>
      <c r="G702" s="44"/>
      <c r="H702" s="44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</row>
    <row r="703" spans="1:19" ht="14.5" x14ac:dyDescent="0.35">
      <c r="A703" s="44"/>
      <c r="B703" s="44"/>
      <c r="C703" s="44"/>
      <c r="D703" s="44"/>
      <c r="E703" s="44"/>
      <c r="F703" s="44"/>
      <c r="G703" s="44"/>
      <c r="H703" s="44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</row>
    <row r="704" spans="1:19" ht="14.5" x14ac:dyDescent="0.35">
      <c r="A704" s="44"/>
      <c r="B704" s="44"/>
      <c r="C704" s="44"/>
      <c r="D704" s="44"/>
      <c r="E704" s="44"/>
      <c r="F704" s="44"/>
      <c r="G704" s="44"/>
      <c r="H704" s="44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</row>
    <row r="705" spans="1:19" ht="14.5" x14ac:dyDescent="0.35">
      <c r="A705" s="44"/>
      <c r="B705" s="44"/>
      <c r="C705" s="44"/>
      <c r="D705" s="44"/>
      <c r="E705" s="44"/>
      <c r="F705" s="44"/>
      <c r="G705" s="44"/>
      <c r="H705" s="44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</row>
    <row r="706" spans="1:19" ht="14.5" x14ac:dyDescent="0.35">
      <c r="A706" s="44"/>
      <c r="B706" s="44"/>
      <c r="C706" s="44"/>
      <c r="D706" s="44"/>
      <c r="E706" s="44"/>
      <c r="F706" s="44"/>
      <c r="G706" s="44"/>
      <c r="H706" s="44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</row>
    <row r="707" spans="1:19" ht="14.5" x14ac:dyDescent="0.35">
      <c r="A707" s="44"/>
      <c r="B707" s="44"/>
      <c r="C707" s="44"/>
      <c r="D707" s="44"/>
      <c r="E707" s="44"/>
      <c r="F707" s="44"/>
      <c r="G707" s="44"/>
      <c r="H707" s="44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</row>
    <row r="708" spans="1:19" ht="14.5" x14ac:dyDescent="0.35">
      <c r="A708" s="44"/>
      <c r="B708" s="44"/>
      <c r="C708" s="44"/>
      <c r="D708" s="44"/>
      <c r="E708" s="44"/>
      <c r="F708" s="44"/>
      <c r="G708" s="44"/>
      <c r="H708" s="44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</row>
    <row r="709" spans="1:19" ht="14.5" x14ac:dyDescent="0.35">
      <c r="A709" s="44"/>
      <c r="B709" s="44"/>
      <c r="C709" s="44"/>
      <c r="D709" s="44"/>
      <c r="E709" s="44"/>
      <c r="F709" s="44"/>
      <c r="G709" s="44"/>
      <c r="H709" s="44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</row>
    <row r="710" spans="1:19" ht="14.5" x14ac:dyDescent="0.35">
      <c r="A710" s="44"/>
      <c r="B710" s="44"/>
      <c r="C710" s="44"/>
      <c r="D710" s="44"/>
      <c r="E710" s="44"/>
      <c r="F710" s="44"/>
      <c r="G710" s="44"/>
      <c r="H710" s="44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</row>
    <row r="711" spans="1:19" ht="14.5" x14ac:dyDescent="0.35">
      <c r="A711" s="44"/>
      <c r="B711" s="44"/>
      <c r="C711" s="44"/>
      <c r="D711" s="44"/>
      <c r="E711" s="44"/>
      <c r="F711" s="44"/>
      <c r="G711" s="44"/>
      <c r="H711" s="44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</row>
    <row r="712" spans="1:19" ht="14.5" x14ac:dyDescent="0.35">
      <c r="A712" s="44"/>
      <c r="B712" s="44"/>
      <c r="C712" s="44"/>
      <c r="D712" s="44"/>
      <c r="E712" s="44"/>
      <c r="F712" s="44"/>
      <c r="G712" s="44"/>
      <c r="H712" s="44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</row>
    <row r="713" spans="1:19" ht="14.5" x14ac:dyDescent="0.35">
      <c r="A713" s="44"/>
      <c r="B713" s="44"/>
      <c r="C713" s="44"/>
      <c r="D713" s="44"/>
      <c r="E713" s="44"/>
      <c r="F713" s="44"/>
      <c r="G713" s="44"/>
      <c r="H713" s="44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</row>
    <row r="714" spans="1:19" ht="14.5" x14ac:dyDescent="0.35">
      <c r="A714" s="44"/>
      <c r="B714" s="44"/>
      <c r="C714" s="44"/>
      <c r="D714" s="44"/>
      <c r="E714" s="44"/>
      <c r="F714" s="44"/>
      <c r="G714" s="44"/>
      <c r="H714" s="44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</row>
    <row r="715" spans="1:19" ht="14.5" x14ac:dyDescent="0.35">
      <c r="A715" s="44"/>
      <c r="B715" s="44"/>
      <c r="C715" s="44"/>
      <c r="D715" s="44"/>
      <c r="E715" s="44"/>
      <c r="F715" s="44"/>
      <c r="G715" s="44"/>
      <c r="H715" s="44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</row>
    <row r="716" spans="1:19" ht="14.5" x14ac:dyDescent="0.35">
      <c r="A716" s="44"/>
      <c r="B716" s="44"/>
      <c r="C716" s="44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</row>
    <row r="717" spans="1:19" ht="14.5" x14ac:dyDescent="0.35">
      <c r="A717" s="44"/>
      <c r="B717" s="44"/>
      <c r="C717" s="44"/>
      <c r="D717" s="44"/>
      <c r="E717" s="44"/>
      <c r="F717" s="44"/>
      <c r="G717" s="44"/>
      <c r="H717" s="44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</row>
    <row r="718" spans="1:19" ht="14.5" x14ac:dyDescent="0.35">
      <c r="A718" s="44"/>
      <c r="B718" s="44"/>
      <c r="C718" s="44"/>
      <c r="D718" s="44"/>
      <c r="E718" s="44"/>
      <c r="F718" s="44"/>
      <c r="G718" s="44"/>
      <c r="H718" s="44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</row>
    <row r="719" spans="1:19" ht="14.5" x14ac:dyDescent="0.35">
      <c r="A719" s="44"/>
      <c r="B719" s="44"/>
      <c r="C719" s="44"/>
      <c r="D719" s="44"/>
      <c r="E719" s="44"/>
      <c r="F719" s="44"/>
      <c r="G719" s="44"/>
      <c r="H719" s="44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</row>
    <row r="720" spans="1:19" ht="14.5" x14ac:dyDescent="0.35">
      <c r="A720" s="44"/>
      <c r="B720" s="44"/>
      <c r="C720" s="44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</row>
    <row r="721" spans="1:19" ht="14.5" x14ac:dyDescent="0.35">
      <c r="A721" s="44"/>
      <c r="B721" s="44"/>
      <c r="C721" s="44"/>
      <c r="D721" s="44"/>
      <c r="E721" s="44"/>
      <c r="F721" s="44"/>
      <c r="G721" s="44"/>
      <c r="H721" s="44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</row>
    <row r="722" spans="1:19" ht="14.5" x14ac:dyDescent="0.35">
      <c r="A722" s="44"/>
      <c r="B722" s="44"/>
      <c r="C722" s="44"/>
      <c r="D722" s="44"/>
      <c r="E722" s="44"/>
      <c r="F722" s="44"/>
      <c r="G722" s="44"/>
      <c r="H722" s="44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</row>
    <row r="723" spans="1:19" ht="14.5" x14ac:dyDescent="0.35">
      <c r="A723" s="44"/>
      <c r="B723" s="44"/>
      <c r="C723" s="44"/>
      <c r="D723" s="44"/>
      <c r="E723" s="44"/>
      <c r="F723" s="44"/>
      <c r="G723" s="44"/>
      <c r="H723" s="44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</row>
    <row r="724" spans="1:19" ht="14.5" x14ac:dyDescent="0.35">
      <c r="A724" s="44"/>
      <c r="B724" s="44"/>
      <c r="C724" s="44"/>
      <c r="D724" s="44"/>
      <c r="E724" s="44"/>
      <c r="F724" s="44"/>
      <c r="G724" s="44"/>
      <c r="H724" s="44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</row>
    <row r="725" spans="1:19" ht="14.5" x14ac:dyDescent="0.35">
      <c r="A725" s="44"/>
      <c r="B725" s="44"/>
      <c r="C725" s="44"/>
      <c r="D725" s="44"/>
      <c r="E725" s="44"/>
      <c r="F725" s="44"/>
      <c r="G725" s="44"/>
      <c r="H725" s="44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</row>
    <row r="726" spans="1:19" ht="14.5" x14ac:dyDescent="0.35">
      <c r="A726" s="44"/>
      <c r="B726" s="44"/>
      <c r="C726" s="44"/>
      <c r="D726" s="44"/>
      <c r="E726" s="44"/>
      <c r="F726" s="44"/>
      <c r="G726" s="44"/>
      <c r="H726" s="44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</row>
    <row r="727" spans="1:19" ht="14.5" x14ac:dyDescent="0.35">
      <c r="A727" s="44"/>
      <c r="B727" s="44"/>
      <c r="C727" s="44"/>
      <c r="D727" s="44"/>
      <c r="E727" s="44"/>
      <c r="F727" s="44"/>
      <c r="G727" s="44"/>
      <c r="H727" s="44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</row>
    <row r="728" spans="1:19" ht="14.5" x14ac:dyDescent="0.35">
      <c r="A728" s="44"/>
      <c r="B728" s="44"/>
      <c r="C728" s="44"/>
      <c r="D728" s="44"/>
      <c r="E728" s="44"/>
      <c r="F728" s="44"/>
      <c r="G728" s="44"/>
      <c r="H728" s="44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</row>
    <row r="729" spans="1:19" ht="14.5" x14ac:dyDescent="0.35">
      <c r="A729" s="44"/>
      <c r="B729" s="44"/>
      <c r="C729" s="44"/>
      <c r="D729" s="44"/>
      <c r="E729" s="44"/>
      <c r="F729" s="44"/>
      <c r="G729" s="44"/>
      <c r="H729" s="44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</row>
    <row r="730" spans="1:19" ht="14.5" x14ac:dyDescent="0.35">
      <c r="A730" s="44"/>
      <c r="B730" s="44"/>
      <c r="C730" s="44"/>
      <c r="D730" s="44"/>
      <c r="E730" s="44"/>
      <c r="F730" s="44"/>
      <c r="G730" s="44"/>
      <c r="H730" s="44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</row>
    <row r="731" spans="1:19" ht="14.5" x14ac:dyDescent="0.35">
      <c r="A731" s="44"/>
      <c r="B731" s="44"/>
      <c r="C731" s="44"/>
      <c r="D731" s="44"/>
      <c r="E731" s="44"/>
      <c r="F731" s="44"/>
      <c r="G731" s="44"/>
      <c r="H731" s="44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</row>
    <row r="732" spans="1:19" ht="14.5" x14ac:dyDescent="0.35">
      <c r="A732" s="44"/>
      <c r="B732" s="44"/>
      <c r="C732" s="44"/>
      <c r="D732" s="44"/>
      <c r="E732" s="44"/>
      <c r="F732" s="44"/>
      <c r="G732" s="44"/>
      <c r="H732" s="44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</row>
    <row r="733" spans="1:19" ht="14.5" x14ac:dyDescent="0.35">
      <c r="A733" s="44"/>
      <c r="B733" s="44"/>
      <c r="C733" s="44"/>
      <c r="D733" s="44"/>
      <c r="E733" s="44"/>
      <c r="F733" s="44"/>
      <c r="G733" s="44"/>
      <c r="H733" s="44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</row>
    <row r="734" spans="1:19" ht="14.5" x14ac:dyDescent="0.35">
      <c r="A734" s="44"/>
      <c r="B734" s="44"/>
      <c r="C734" s="44"/>
      <c r="D734" s="44"/>
      <c r="E734" s="44"/>
      <c r="F734" s="44"/>
      <c r="G734" s="44"/>
      <c r="H734" s="44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</row>
    <row r="735" spans="1:19" ht="14.5" x14ac:dyDescent="0.35">
      <c r="A735" s="44"/>
      <c r="B735" s="44"/>
      <c r="C735" s="44"/>
      <c r="D735" s="44"/>
      <c r="E735" s="44"/>
      <c r="F735" s="44"/>
      <c r="G735" s="44"/>
      <c r="H735" s="44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</row>
    <row r="736" spans="1:19" ht="14.5" x14ac:dyDescent="0.35">
      <c r="A736" s="44"/>
      <c r="B736" s="44"/>
      <c r="C736" s="44"/>
      <c r="D736" s="44"/>
      <c r="E736" s="44"/>
      <c r="F736" s="44"/>
      <c r="G736" s="44"/>
      <c r="H736" s="44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</row>
    <row r="737" spans="1:19" ht="14.5" x14ac:dyDescent="0.35">
      <c r="A737" s="44"/>
      <c r="B737" s="44"/>
      <c r="C737" s="44"/>
      <c r="D737" s="44"/>
      <c r="E737" s="44"/>
      <c r="F737" s="44"/>
      <c r="G737" s="44"/>
      <c r="H737" s="44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</row>
    <row r="738" spans="1:19" ht="14.5" x14ac:dyDescent="0.35">
      <c r="A738" s="44"/>
      <c r="B738" s="44"/>
      <c r="C738" s="44"/>
      <c r="D738" s="44"/>
      <c r="E738" s="44"/>
      <c r="F738" s="44"/>
      <c r="G738" s="44"/>
      <c r="H738" s="44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</row>
    <row r="739" spans="1:19" ht="14.5" x14ac:dyDescent="0.35">
      <c r="A739" s="44"/>
      <c r="B739" s="44"/>
      <c r="C739" s="44"/>
      <c r="D739" s="44"/>
      <c r="E739" s="44"/>
      <c r="F739" s="44"/>
      <c r="G739" s="44"/>
      <c r="H739" s="44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</row>
    <row r="740" spans="1:19" ht="14.5" x14ac:dyDescent="0.35">
      <c r="A740" s="44"/>
      <c r="B740" s="44"/>
      <c r="C740" s="44"/>
      <c r="D740" s="44"/>
      <c r="E740" s="44"/>
      <c r="F740" s="44"/>
      <c r="G740" s="44"/>
      <c r="H740" s="44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</row>
    <row r="741" spans="1:19" ht="14.5" x14ac:dyDescent="0.35">
      <c r="A741" s="44"/>
      <c r="B741" s="44"/>
      <c r="C741" s="44"/>
      <c r="D741" s="44"/>
      <c r="E741" s="44"/>
      <c r="F741" s="44"/>
      <c r="G741" s="44"/>
      <c r="H741" s="44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</row>
    <row r="742" spans="1:19" ht="14.5" x14ac:dyDescent="0.35">
      <c r="A742" s="44"/>
      <c r="B742" s="44"/>
      <c r="C742" s="44"/>
      <c r="D742" s="44"/>
      <c r="E742" s="44"/>
      <c r="F742" s="44"/>
      <c r="G742" s="44"/>
      <c r="H742" s="44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</row>
    <row r="743" spans="1:19" ht="14.5" x14ac:dyDescent="0.35">
      <c r="A743" s="44"/>
      <c r="B743" s="44"/>
      <c r="C743" s="44"/>
      <c r="D743" s="44"/>
      <c r="E743" s="44"/>
      <c r="F743" s="44"/>
      <c r="G743" s="44"/>
      <c r="H743" s="44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</row>
    <row r="744" spans="1:19" ht="14.5" x14ac:dyDescent="0.35">
      <c r="A744" s="44"/>
      <c r="B744" s="44"/>
      <c r="C744" s="44"/>
      <c r="D744" s="44"/>
      <c r="E744" s="44"/>
      <c r="F744" s="44"/>
      <c r="G744" s="44"/>
      <c r="H744" s="44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</row>
    <row r="745" spans="1:19" ht="14.5" x14ac:dyDescent="0.35">
      <c r="A745" s="44"/>
      <c r="B745" s="44"/>
      <c r="C745" s="44"/>
      <c r="D745" s="44"/>
      <c r="E745" s="44"/>
      <c r="F745" s="44"/>
      <c r="G745" s="44"/>
      <c r="H745" s="44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</row>
    <row r="746" spans="1:19" ht="14.5" x14ac:dyDescent="0.35">
      <c r="A746" s="44"/>
      <c r="B746" s="44"/>
      <c r="C746" s="44"/>
      <c r="D746" s="44"/>
      <c r="E746" s="44"/>
      <c r="F746" s="44"/>
      <c r="G746" s="44"/>
      <c r="H746" s="44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</row>
    <row r="747" spans="1:19" ht="14.5" x14ac:dyDescent="0.35">
      <c r="A747" s="44"/>
      <c r="B747" s="44"/>
      <c r="C747" s="44"/>
      <c r="D747" s="44"/>
      <c r="E747" s="44"/>
      <c r="F747" s="44"/>
      <c r="G747" s="44"/>
      <c r="H747" s="44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</row>
    <row r="748" spans="1:19" ht="14.5" x14ac:dyDescent="0.35">
      <c r="A748" s="44"/>
      <c r="B748" s="44"/>
      <c r="C748" s="44"/>
      <c r="D748" s="44"/>
      <c r="E748" s="44"/>
      <c r="F748" s="44"/>
      <c r="G748" s="44"/>
      <c r="H748" s="44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</row>
    <row r="749" spans="1:19" ht="14.5" x14ac:dyDescent="0.35">
      <c r="A749" s="44"/>
      <c r="B749" s="44"/>
      <c r="C749" s="44"/>
      <c r="D749" s="44"/>
      <c r="E749" s="44"/>
      <c r="F749" s="44"/>
      <c r="G749" s="44"/>
      <c r="H749" s="44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</row>
    <row r="750" spans="1:19" ht="14.5" x14ac:dyDescent="0.35">
      <c r="A750" s="44"/>
      <c r="B750" s="44"/>
      <c r="C750" s="44"/>
      <c r="D750" s="44"/>
      <c r="E750" s="44"/>
      <c r="F750" s="44"/>
      <c r="G750" s="44"/>
      <c r="H750" s="44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</row>
    <row r="751" spans="1:19" ht="14.5" x14ac:dyDescent="0.35">
      <c r="A751" s="44"/>
      <c r="B751" s="44"/>
      <c r="C751" s="44"/>
      <c r="D751" s="44"/>
      <c r="E751" s="44"/>
      <c r="F751" s="44"/>
      <c r="G751" s="44"/>
      <c r="H751" s="44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</row>
    <row r="752" spans="1:19" ht="14.5" x14ac:dyDescent="0.35">
      <c r="A752" s="44"/>
      <c r="B752" s="44"/>
      <c r="C752" s="44"/>
      <c r="D752" s="44"/>
      <c r="E752" s="44"/>
      <c r="F752" s="44"/>
      <c r="G752" s="44"/>
      <c r="H752" s="44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</row>
    <row r="753" spans="1:19" ht="14.5" x14ac:dyDescent="0.35">
      <c r="A753" s="44"/>
      <c r="B753" s="44"/>
      <c r="C753" s="44"/>
      <c r="D753" s="44"/>
      <c r="E753" s="44"/>
      <c r="F753" s="44"/>
      <c r="G753" s="44"/>
      <c r="H753" s="44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</row>
    <row r="754" spans="1:19" ht="14.5" x14ac:dyDescent="0.35">
      <c r="A754" s="44"/>
      <c r="B754" s="44"/>
      <c r="C754" s="44"/>
      <c r="D754" s="44"/>
      <c r="E754" s="44"/>
      <c r="F754" s="44"/>
      <c r="G754" s="44"/>
      <c r="H754" s="44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</row>
    <row r="755" spans="1:19" ht="14.5" x14ac:dyDescent="0.35">
      <c r="A755" s="44"/>
      <c r="B755" s="44"/>
      <c r="C755" s="44"/>
      <c r="D755" s="44"/>
      <c r="E755" s="44"/>
      <c r="F755" s="44"/>
      <c r="G755" s="44"/>
      <c r="H755" s="44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</row>
    <row r="756" spans="1:19" ht="14.5" x14ac:dyDescent="0.35">
      <c r="A756" s="44"/>
      <c r="B756" s="44"/>
      <c r="C756" s="44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</row>
    <row r="757" spans="1:19" ht="14.5" x14ac:dyDescent="0.35">
      <c r="A757" s="44"/>
      <c r="B757" s="44"/>
      <c r="C757" s="44"/>
      <c r="D757" s="44"/>
      <c r="E757" s="44"/>
      <c r="F757" s="44"/>
      <c r="G757" s="44"/>
      <c r="H757" s="44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</row>
    <row r="758" spans="1:19" ht="14.5" x14ac:dyDescent="0.35">
      <c r="A758" s="44"/>
      <c r="B758" s="44"/>
      <c r="C758" s="44"/>
      <c r="D758" s="44"/>
      <c r="E758" s="44"/>
      <c r="F758" s="44"/>
      <c r="G758" s="44"/>
      <c r="H758" s="44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</row>
    <row r="759" spans="1:19" ht="14.5" x14ac:dyDescent="0.35">
      <c r="A759" s="44"/>
      <c r="B759" s="44"/>
      <c r="C759" s="44"/>
      <c r="D759" s="44"/>
      <c r="E759" s="44"/>
      <c r="F759" s="44"/>
      <c r="G759" s="44"/>
      <c r="H759" s="44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</row>
    <row r="760" spans="1:19" ht="14.5" x14ac:dyDescent="0.35">
      <c r="A760" s="44"/>
      <c r="B760" s="44"/>
      <c r="C760" s="44"/>
      <c r="D760" s="44"/>
      <c r="E760" s="44"/>
      <c r="F760" s="44"/>
      <c r="G760" s="44"/>
      <c r="H760" s="44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</row>
    <row r="761" spans="1:19" ht="14.5" x14ac:dyDescent="0.35">
      <c r="A761" s="44"/>
      <c r="B761" s="44"/>
      <c r="C761" s="44"/>
      <c r="D761" s="44"/>
      <c r="E761" s="44"/>
      <c r="F761" s="44"/>
      <c r="G761" s="44"/>
      <c r="H761" s="44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</row>
    <row r="762" spans="1:19" ht="14.5" x14ac:dyDescent="0.35">
      <c r="A762" s="44"/>
      <c r="B762" s="44"/>
      <c r="C762" s="44"/>
      <c r="D762" s="44"/>
      <c r="E762" s="44"/>
      <c r="F762" s="44"/>
      <c r="G762" s="44"/>
      <c r="H762" s="44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</row>
    <row r="763" spans="1:19" ht="14.5" x14ac:dyDescent="0.35">
      <c r="A763" s="44"/>
      <c r="B763" s="44"/>
      <c r="C763" s="44"/>
      <c r="D763" s="44"/>
      <c r="E763" s="44"/>
      <c r="F763" s="44"/>
      <c r="G763" s="44"/>
      <c r="H763" s="44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</row>
    <row r="764" spans="1:19" ht="14.5" x14ac:dyDescent="0.35">
      <c r="A764" s="44"/>
      <c r="B764" s="44"/>
      <c r="C764" s="44"/>
      <c r="D764" s="44"/>
      <c r="E764" s="44"/>
      <c r="F764" s="44"/>
      <c r="G764" s="44"/>
      <c r="H764" s="44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</row>
    <row r="765" spans="1:19" ht="14.5" x14ac:dyDescent="0.35">
      <c r="A765" s="44"/>
      <c r="B765" s="44"/>
      <c r="C765" s="44"/>
      <c r="D765" s="44"/>
      <c r="E765" s="44"/>
      <c r="F765" s="44"/>
      <c r="G765" s="44"/>
      <c r="H765" s="44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</row>
    <row r="766" spans="1:19" ht="14.5" x14ac:dyDescent="0.35">
      <c r="A766" s="44"/>
      <c r="B766" s="44"/>
      <c r="C766" s="44"/>
      <c r="D766" s="44"/>
      <c r="E766" s="44"/>
      <c r="F766" s="44"/>
      <c r="G766" s="44"/>
      <c r="H766" s="44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</row>
    <row r="767" spans="1:19" ht="14.5" x14ac:dyDescent="0.35">
      <c r="A767" s="44"/>
      <c r="B767" s="44"/>
      <c r="C767" s="44"/>
      <c r="D767" s="44"/>
      <c r="E767" s="44"/>
      <c r="F767" s="44"/>
      <c r="G767" s="44"/>
      <c r="H767" s="44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</row>
    <row r="768" spans="1:19" ht="14.5" x14ac:dyDescent="0.35">
      <c r="A768" s="44"/>
      <c r="B768" s="44"/>
      <c r="C768" s="44"/>
      <c r="D768" s="44"/>
      <c r="E768" s="44"/>
      <c r="F768" s="44"/>
      <c r="G768" s="44"/>
      <c r="H768" s="44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</row>
    <row r="769" spans="1:19" ht="14.5" x14ac:dyDescent="0.35">
      <c r="A769" s="44"/>
      <c r="B769" s="44"/>
      <c r="C769" s="44"/>
      <c r="D769" s="44"/>
      <c r="E769" s="44"/>
      <c r="F769" s="44"/>
      <c r="G769" s="44"/>
      <c r="H769" s="44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</row>
    <row r="770" spans="1:19" ht="14.5" x14ac:dyDescent="0.35">
      <c r="A770" s="44"/>
      <c r="B770" s="44"/>
      <c r="C770" s="44"/>
      <c r="D770" s="44"/>
      <c r="E770" s="44"/>
      <c r="F770" s="44"/>
      <c r="G770" s="44"/>
      <c r="H770" s="44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</row>
    <row r="771" spans="1:19" ht="14.5" x14ac:dyDescent="0.35">
      <c r="A771" s="44"/>
      <c r="B771" s="44"/>
      <c r="C771" s="44"/>
      <c r="D771" s="44"/>
      <c r="E771" s="44"/>
      <c r="F771" s="44"/>
      <c r="G771" s="44"/>
      <c r="H771" s="44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</row>
    <row r="772" spans="1:19" ht="14.5" x14ac:dyDescent="0.35">
      <c r="A772" s="44"/>
      <c r="B772" s="44"/>
      <c r="C772" s="44"/>
      <c r="D772" s="44"/>
      <c r="E772" s="44"/>
      <c r="F772" s="44"/>
      <c r="G772" s="44"/>
      <c r="H772" s="44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</row>
    <row r="773" spans="1:19" ht="14.5" x14ac:dyDescent="0.35">
      <c r="A773" s="44"/>
      <c r="B773" s="44"/>
      <c r="C773" s="44"/>
      <c r="D773" s="44"/>
      <c r="E773" s="44"/>
      <c r="F773" s="44"/>
      <c r="G773" s="44"/>
      <c r="H773" s="44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</row>
    <row r="774" spans="1:19" ht="14.5" x14ac:dyDescent="0.35">
      <c r="A774" s="44"/>
      <c r="B774" s="44"/>
      <c r="C774" s="44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</row>
    <row r="775" spans="1:19" ht="14.5" x14ac:dyDescent="0.35">
      <c r="A775" s="44"/>
      <c r="B775" s="44"/>
      <c r="C775" s="44"/>
      <c r="D775" s="44"/>
      <c r="E775" s="44"/>
      <c r="F775" s="44"/>
      <c r="G775" s="44"/>
      <c r="H775" s="44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</row>
    <row r="776" spans="1:19" ht="14.5" x14ac:dyDescent="0.35">
      <c r="A776" s="44"/>
      <c r="B776" s="44"/>
      <c r="C776" s="44"/>
      <c r="D776" s="44"/>
      <c r="E776" s="44"/>
      <c r="F776" s="44"/>
      <c r="G776" s="44"/>
      <c r="H776" s="44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</row>
    <row r="777" spans="1:19" ht="14.5" x14ac:dyDescent="0.35">
      <c r="A777" s="44"/>
      <c r="B777" s="44"/>
      <c r="C777" s="44"/>
      <c r="D777" s="44"/>
      <c r="E777" s="44"/>
      <c r="F777" s="44"/>
      <c r="G777" s="44"/>
      <c r="H777" s="44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</row>
    <row r="778" spans="1:19" ht="14.5" x14ac:dyDescent="0.35">
      <c r="A778" s="44"/>
      <c r="B778" s="44"/>
      <c r="C778" s="44"/>
      <c r="D778" s="44"/>
      <c r="E778" s="44"/>
      <c r="F778" s="44"/>
      <c r="G778" s="44"/>
      <c r="H778" s="44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</row>
    <row r="779" spans="1:19" ht="14.5" x14ac:dyDescent="0.35">
      <c r="A779" s="44"/>
      <c r="B779" s="44"/>
      <c r="C779" s="44"/>
      <c r="D779" s="44"/>
      <c r="E779" s="44"/>
      <c r="F779" s="44"/>
      <c r="G779" s="44"/>
      <c r="H779" s="44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</row>
    <row r="780" spans="1:19" ht="14.5" x14ac:dyDescent="0.35">
      <c r="A780" s="44"/>
      <c r="B780" s="44"/>
      <c r="C780" s="44"/>
      <c r="D780" s="44"/>
      <c r="E780" s="44"/>
      <c r="F780" s="44"/>
      <c r="G780" s="44"/>
      <c r="H780" s="44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</row>
    <row r="781" spans="1:19" ht="14.5" x14ac:dyDescent="0.35">
      <c r="A781" s="44"/>
      <c r="B781" s="44"/>
      <c r="C781" s="44"/>
      <c r="D781" s="44"/>
      <c r="E781" s="44"/>
      <c r="F781" s="44"/>
      <c r="G781" s="44"/>
      <c r="H781" s="44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</row>
    <row r="782" spans="1:19" ht="14.5" x14ac:dyDescent="0.35">
      <c r="A782" s="44"/>
      <c r="B782" s="44"/>
      <c r="C782" s="44"/>
      <c r="D782" s="44"/>
      <c r="E782" s="44"/>
      <c r="F782" s="44"/>
      <c r="G782" s="44"/>
      <c r="H782" s="44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</row>
    <row r="783" spans="1:19" ht="14.5" x14ac:dyDescent="0.35">
      <c r="A783" s="44"/>
      <c r="B783" s="44"/>
      <c r="C783" s="44"/>
      <c r="D783" s="44"/>
      <c r="E783" s="44"/>
      <c r="F783" s="44"/>
      <c r="G783" s="44"/>
      <c r="H783" s="44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</row>
    <row r="784" spans="1:19" ht="14.5" x14ac:dyDescent="0.35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</row>
    <row r="785" spans="1:19" ht="14.5" x14ac:dyDescent="0.35">
      <c r="A785" s="44"/>
      <c r="B785" s="44"/>
      <c r="C785" s="44"/>
      <c r="D785" s="44"/>
      <c r="E785" s="44"/>
      <c r="F785" s="44"/>
      <c r="G785" s="44"/>
      <c r="H785" s="44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</row>
    <row r="786" spans="1:19" ht="14.5" x14ac:dyDescent="0.35">
      <c r="A786" s="44"/>
      <c r="B786" s="44"/>
      <c r="C786" s="44"/>
      <c r="D786" s="44"/>
      <c r="E786" s="44"/>
      <c r="F786" s="44"/>
      <c r="G786" s="44"/>
      <c r="H786" s="44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</row>
    <row r="787" spans="1:19" ht="14.5" x14ac:dyDescent="0.35">
      <c r="A787" s="44"/>
      <c r="B787" s="44"/>
      <c r="C787" s="44"/>
      <c r="D787" s="44"/>
      <c r="E787" s="44"/>
      <c r="F787" s="44"/>
      <c r="G787" s="44"/>
      <c r="H787" s="44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</row>
    <row r="788" spans="1:19" ht="14.5" x14ac:dyDescent="0.35">
      <c r="A788" s="44"/>
      <c r="B788" s="44"/>
      <c r="C788" s="44"/>
      <c r="D788" s="44"/>
      <c r="E788" s="44"/>
      <c r="F788" s="44"/>
      <c r="G788" s="44"/>
      <c r="H788" s="44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</row>
    <row r="789" spans="1:19" ht="14.5" x14ac:dyDescent="0.35">
      <c r="A789" s="44"/>
      <c r="B789" s="44"/>
      <c r="C789" s="44"/>
      <c r="D789" s="44"/>
      <c r="E789" s="44"/>
      <c r="F789" s="44"/>
      <c r="G789" s="44"/>
      <c r="H789" s="44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</row>
    <row r="790" spans="1:19" ht="14.5" x14ac:dyDescent="0.35">
      <c r="A790" s="44"/>
      <c r="B790" s="44"/>
      <c r="C790" s="44"/>
      <c r="D790" s="44"/>
      <c r="E790" s="44"/>
      <c r="F790" s="44"/>
      <c r="G790" s="44"/>
      <c r="H790" s="44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</row>
    <row r="791" spans="1:19" ht="14.5" x14ac:dyDescent="0.35">
      <c r="A791" s="44"/>
      <c r="B791" s="44"/>
      <c r="C791" s="44"/>
      <c r="D791" s="44"/>
      <c r="E791" s="44"/>
      <c r="F791" s="44"/>
      <c r="G791" s="44"/>
      <c r="H791" s="44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</row>
    <row r="792" spans="1:19" ht="14.5" x14ac:dyDescent="0.35">
      <c r="A792" s="44"/>
      <c r="B792" s="44"/>
      <c r="C792" s="44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</row>
    <row r="793" spans="1:19" ht="14.5" x14ac:dyDescent="0.35">
      <c r="A793" s="44"/>
      <c r="B793" s="44"/>
      <c r="C793" s="44"/>
      <c r="D793" s="44"/>
      <c r="E793" s="44"/>
      <c r="F793" s="44"/>
      <c r="G793" s="44"/>
      <c r="H793" s="44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</row>
    <row r="794" spans="1:19" ht="14.5" x14ac:dyDescent="0.35">
      <c r="A794" s="44"/>
      <c r="B794" s="44"/>
      <c r="C794" s="44"/>
      <c r="D794" s="44"/>
      <c r="E794" s="44"/>
      <c r="F794" s="44"/>
      <c r="G794" s="44"/>
      <c r="H794" s="44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</row>
    <row r="795" spans="1:19" ht="14.5" x14ac:dyDescent="0.35">
      <c r="A795" s="44"/>
      <c r="B795" s="44"/>
      <c r="C795" s="44"/>
      <c r="D795" s="44"/>
      <c r="E795" s="44"/>
      <c r="F795" s="44"/>
      <c r="G795" s="44"/>
      <c r="H795" s="44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</row>
    <row r="796" spans="1:19" ht="14.5" x14ac:dyDescent="0.35">
      <c r="A796" s="44"/>
      <c r="B796" s="44"/>
      <c r="C796" s="44"/>
      <c r="D796" s="44"/>
      <c r="E796" s="44"/>
      <c r="F796" s="44"/>
      <c r="G796" s="44"/>
      <c r="H796" s="44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</row>
    <row r="797" spans="1:19" ht="14.5" x14ac:dyDescent="0.35">
      <c r="A797" s="44"/>
      <c r="B797" s="44"/>
      <c r="C797" s="44"/>
      <c r="D797" s="44"/>
      <c r="E797" s="44"/>
      <c r="F797" s="44"/>
      <c r="G797" s="44"/>
      <c r="H797" s="44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</row>
    <row r="798" spans="1:19" ht="14.5" x14ac:dyDescent="0.35">
      <c r="A798" s="44"/>
      <c r="B798" s="44"/>
      <c r="C798" s="44"/>
      <c r="D798" s="44"/>
      <c r="E798" s="44"/>
      <c r="F798" s="44"/>
      <c r="G798" s="44"/>
      <c r="H798" s="44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</row>
    <row r="799" spans="1:19" ht="14.5" x14ac:dyDescent="0.35">
      <c r="A799" s="44"/>
      <c r="B799" s="44"/>
      <c r="C799" s="44"/>
      <c r="D799" s="44"/>
      <c r="E799" s="44"/>
      <c r="F799" s="44"/>
      <c r="G799" s="44"/>
      <c r="H799" s="44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</row>
    <row r="800" spans="1:19" ht="14.5" x14ac:dyDescent="0.35">
      <c r="A800" s="44"/>
      <c r="B800" s="44"/>
      <c r="C800" s="44"/>
      <c r="D800" s="44"/>
      <c r="E800" s="44"/>
      <c r="F800" s="44"/>
      <c r="G800" s="44"/>
      <c r="H800" s="44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</row>
    <row r="801" spans="1:19" ht="14.5" x14ac:dyDescent="0.35">
      <c r="A801" s="44"/>
      <c r="B801" s="44"/>
      <c r="C801" s="44"/>
      <c r="D801" s="44"/>
      <c r="E801" s="44"/>
      <c r="F801" s="44"/>
      <c r="G801" s="44"/>
      <c r="H801" s="44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</row>
    <row r="802" spans="1:19" ht="14.5" x14ac:dyDescent="0.35">
      <c r="A802" s="44"/>
      <c r="B802" s="44"/>
      <c r="C802" s="44"/>
      <c r="D802" s="44"/>
      <c r="E802" s="44"/>
      <c r="F802" s="44"/>
      <c r="G802" s="44"/>
      <c r="H802" s="44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</row>
    <row r="803" spans="1:19" ht="14.5" x14ac:dyDescent="0.35">
      <c r="A803" s="44"/>
      <c r="B803" s="44"/>
      <c r="C803" s="44"/>
      <c r="D803" s="44"/>
      <c r="E803" s="44"/>
      <c r="F803" s="44"/>
      <c r="G803" s="44"/>
      <c r="H803" s="44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</row>
    <row r="804" spans="1:19" ht="14.5" x14ac:dyDescent="0.35">
      <c r="A804" s="44"/>
      <c r="B804" s="44"/>
      <c r="C804" s="44"/>
      <c r="D804" s="44"/>
      <c r="E804" s="44"/>
      <c r="F804" s="44"/>
      <c r="G804" s="44"/>
      <c r="H804" s="44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</row>
    <row r="805" spans="1:19" ht="14.5" x14ac:dyDescent="0.35">
      <c r="A805" s="44"/>
      <c r="B805" s="44"/>
      <c r="C805" s="44"/>
      <c r="D805" s="44"/>
      <c r="E805" s="44"/>
      <c r="F805" s="44"/>
      <c r="G805" s="44"/>
      <c r="H805" s="44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</row>
    <row r="806" spans="1:19" ht="14.5" x14ac:dyDescent="0.35">
      <c r="A806" s="44"/>
      <c r="B806" s="44"/>
      <c r="C806" s="44"/>
      <c r="D806" s="44"/>
      <c r="E806" s="44"/>
      <c r="F806" s="44"/>
      <c r="G806" s="44"/>
      <c r="H806" s="44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</row>
    <row r="807" spans="1:19" ht="14.5" x14ac:dyDescent="0.35">
      <c r="A807" s="44"/>
      <c r="B807" s="44"/>
      <c r="C807" s="44"/>
      <c r="D807" s="44"/>
      <c r="E807" s="44"/>
      <c r="F807" s="44"/>
      <c r="G807" s="44"/>
      <c r="H807" s="44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</row>
    <row r="808" spans="1:19" ht="14.5" x14ac:dyDescent="0.35">
      <c r="A808" s="44"/>
      <c r="B808" s="44"/>
      <c r="C808" s="44"/>
      <c r="D808" s="44"/>
      <c r="E808" s="44"/>
      <c r="F808" s="44"/>
      <c r="G808" s="44"/>
      <c r="H808" s="44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</row>
    <row r="809" spans="1:19" ht="14.5" x14ac:dyDescent="0.35">
      <c r="A809" s="44"/>
      <c r="B809" s="44"/>
      <c r="C809" s="44"/>
      <c r="D809" s="44"/>
      <c r="E809" s="44"/>
      <c r="F809" s="44"/>
      <c r="G809" s="44"/>
      <c r="H809" s="44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</row>
    <row r="810" spans="1:19" ht="14.5" x14ac:dyDescent="0.35">
      <c r="A810" s="44"/>
      <c r="B810" s="44"/>
      <c r="C810" s="44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</row>
    <row r="811" spans="1:19" ht="14.5" x14ac:dyDescent="0.35">
      <c r="A811" s="44"/>
      <c r="B811" s="44"/>
      <c r="C811" s="44"/>
      <c r="D811" s="44"/>
      <c r="E811" s="44"/>
      <c r="F811" s="44"/>
      <c r="G811" s="44"/>
      <c r="H811" s="44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</row>
    <row r="812" spans="1:19" ht="14.5" x14ac:dyDescent="0.35">
      <c r="A812" s="44"/>
      <c r="B812" s="44"/>
      <c r="C812" s="44"/>
      <c r="D812" s="44"/>
      <c r="E812" s="44"/>
      <c r="F812" s="44"/>
      <c r="G812" s="44"/>
      <c r="H812" s="44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</row>
    <row r="813" spans="1:19" ht="14.5" x14ac:dyDescent="0.35">
      <c r="A813" s="44"/>
      <c r="B813" s="44"/>
      <c r="C813" s="44"/>
      <c r="D813" s="44"/>
      <c r="E813" s="44"/>
      <c r="F813" s="44"/>
      <c r="G813" s="44"/>
      <c r="H813" s="44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</row>
    <row r="814" spans="1:19" ht="14.5" x14ac:dyDescent="0.35">
      <c r="A814" s="44"/>
      <c r="B814" s="44"/>
      <c r="C814" s="44"/>
      <c r="D814" s="44"/>
      <c r="E814" s="44"/>
      <c r="F814" s="44"/>
      <c r="G814" s="44"/>
      <c r="H814" s="44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</row>
    <row r="815" spans="1:19" ht="14.5" x14ac:dyDescent="0.35">
      <c r="A815" s="44"/>
      <c r="B815" s="44"/>
      <c r="C815" s="44"/>
      <c r="D815" s="44"/>
      <c r="E815" s="44"/>
      <c r="F815" s="44"/>
      <c r="G815" s="44"/>
      <c r="H815" s="44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</row>
    <row r="816" spans="1:19" ht="14.5" x14ac:dyDescent="0.35">
      <c r="A816" s="44"/>
      <c r="B816" s="44"/>
      <c r="C816" s="44"/>
      <c r="D816" s="44"/>
      <c r="E816" s="44"/>
      <c r="F816" s="44"/>
      <c r="G816" s="44"/>
      <c r="H816" s="44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</row>
    <row r="817" spans="1:19" ht="14.5" x14ac:dyDescent="0.35">
      <c r="A817" s="44"/>
      <c r="B817" s="44"/>
      <c r="C817" s="44"/>
      <c r="D817" s="44"/>
      <c r="E817" s="44"/>
      <c r="F817" s="44"/>
      <c r="G817" s="44"/>
      <c r="H817" s="44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</row>
    <row r="818" spans="1:19" ht="14.5" x14ac:dyDescent="0.35">
      <c r="A818" s="44"/>
      <c r="B818" s="44"/>
      <c r="C818" s="44"/>
      <c r="D818" s="44"/>
      <c r="E818" s="44"/>
      <c r="F818" s="44"/>
      <c r="G818" s="44"/>
      <c r="H818" s="44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</row>
    <row r="819" spans="1:19" ht="14.5" x14ac:dyDescent="0.35">
      <c r="A819" s="44"/>
      <c r="B819" s="44"/>
      <c r="C819" s="44"/>
      <c r="D819" s="44"/>
      <c r="E819" s="44"/>
      <c r="F819" s="44"/>
      <c r="G819" s="44"/>
      <c r="H819" s="44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</row>
    <row r="820" spans="1:19" ht="14.5" x14ac:dyDescent="0.35">
      <c r="A820" s="44"/>
      <c r="B820" s="44"/>
      <c r="C820" s="44"/>
      <c r="D820" s="44"/>
      <c r="E820" s="44"/>
      <c r="F820" s="44"/>
      <c r="G820" s="44"/>
      <c r="H820" s="44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</row>
    <row r="821" spans="1:19" ht="14.5" x14ac:dyDescent="0.35">
      <c r="A821" s="44"/>
      <c r="B821" s="44"/>
      <c r="C821" s="44"/>
      <c r="D821" s="44"/>
      <c r="E821" s="44"/>
      <c r="F821" s="44"/>
      <c r="G821" s="44"/>
      <c r="H821" s="44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</row>
    <row r="822" spans="1:19" ht="14.5" x14ac:dyDescent="0.35">
      <c r="A822" s="44"/>
      <c r="B822" s="44"/>
      <c r="C822" s="44"/>
      <c r="D822" s="44"/>
      <c r="E822" s="44"/>
      <c r="F822" s="44"/>
      <c r="G822" s="44"/>
      <c r="H822" s="44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</row>
    <row r="823" spans="1:19" ht="14.5" x14ac:dyDescent="0.35">
      <c r="A823" s="44"/>
      <c r="B823" s="44"/>
      <c r="C823" s="44"/>
      <c r="D823" s="44"/>
      <c r="E823" s="44"/>
      <c r="F823" s="44"/>
      <c r="G823" s="44"/>
      <c r="H823" s="44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</row>
    <row r="824" spans="1:19" ht="14.5" x14ac:dyDescent="0.35">
      <c r="A824" s="44"/>
      <c r="B824" s="44"/>
      <c r="C824" s="44"/>
      <c r="D824" s="44"/>
      <c r="E824" s="44"/>
      <c r="F824" s="44"/>
      <c r="G824" s="44"/>
      <c r="H824" s="44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</row>
    <row r="825" spans="1:19" ht="14.5" x14ac:dyDescent="0.35">
      <c r="A825" s="44"/>
      <c r="B825" s="44"/>
      <c r="C825" s="44"/>
      <c r="D825" s="44"/>
      <c r="E825" s="44"/>
      <c r="F825" s="44"/>
      <c r="G825" s="44"/>
      <c r="H825" s="44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</row>
    <row r="826" spans="1:19" ht="14.5" x14ac:dyDescent="0.35">
      <c r="A826" s="44"/>
      <c r="B826" s="44"/>
      <c r="C826" s="44"/>
      <c r="D826" s="44"/>
      <c r="E826" s="44"/>
      <c r="F826" s="44"/>
      <c r="G826" s="44"/>
      <c r="H826" s="44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</row>
    <row r="827" spans="1:19" ht="14.5" x14ac:dyDescent="0.35">
      <c r="A827" s="44"/>
      <c r="B827" s="44"/>
      <c r="C827" s="44"/>
      <c r="D827" s="44"/>
      <c r="E827" s="44"/>
      <c r="F827" s="44"/>
      <c r="G827" s="44"/>
      <c r="H827" s="44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</row>
    <row r="828" spans="1:19" ht="14.5" x14ac:dyDescent="0.35">
      <c r="A828" s="44"/>
      <c r="B828" s="44"/>
      <c r="C828" s="44"/>
      <c r="D828" s="44"/>
      <c r="E828" s="44"/>
      <c r="F828" s="44"/>
      <c r="G828" s="44"/>
      <c r="H828" s="44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</row>
    <row r="829" spans="1:19" ht="14.5" x14ac:dyDescent="0.35">
      <c r="A829" s="44"/>
      <c r="B829" s="44"/>
      <c r="C829" s="44"/>
      <c r="D829" s="44"/>
      <c r="E829" s="44"/>
      <c r="F829" s="44"/>
      <c r="G829" s="44"/>
      <c r="H829" s="44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</row>
    <row r="830" spans="1:19" ht="14.5" x14ac:dyDescent="0.35">
      <c r="A830" s="44"/>
      <c r="B830" s="44"/>
      <c r="C830" s="44"/>
      <c r="D830" s="44"/>
      <c r="E830" s="44"/>
      <c r="F830" s="44"/>
      <c r="G830" s="44"/>
      <c r="H830" s="44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</row>
    <row r="831" spans="1:19" ht="14.5" x14ac:dyDescent="0.35">
      <c r="A831" s="44"/>
      <c r="B831" s="44"/>
      <c r="C831" s="44"/>
      <c r="D831" s="44"/>
      <c r="E831" s="44"/>
      <c r="F831" s="44"/>
      <c r="G831" s="44"/>
      <c r="H831" s="44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</row>
    <row r="832" spans="1:19" ht="14.5" x14ac:dyDescent="0.35">
      <c r="A832" s="44"/>
      <c r="B832" s="44"/>
      <c r="C832" s="44"/>
      <c r="D832" s="44"/>
      <c r="E832" s="44"/>
      <c r="F832" s="44"/>
      <c r="G832" s="44"/>
      <c r="H832" s="44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</row>
    <row r="833" spans="1:19" ht="14.5" x14ac:dyDescent="0.35">
      <c r="A833" s="44"/>
      <c r="B833" s="44"/>
      <c r="C833" s="44"/>
      <c r="D833" s="44"/>
      <c r="E833" s="44"/>
      <c r="F833" s="44"/>
      <c r="G833" s="44"/>
      <c r="H833" s="44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</row>
    <row r="834" spans="1:19" ht="14.5" x14ac:dyDescent="0.35">
      <c r="A834" s="44"/>
      <c r="B834" s="44"/>
      <c r="C834" s="44"/>
      <c r="D834" s="44"/>
      <c r="E834" s="44"/>
      <c r="F834" s="44"/>
      <c r="G834" s="44"/>
      <c r="H834" s="44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</row>
    <row r="835" spans="1:19" ht="14.5" x14ac:dyDescent="0.35">
      <c r="A835" s="44"/>
      <c r="B835" s="44"/>
      <c r="C835" s="44"/>
      <c r="D835" s="44"/>
      <c r="E835" s="44"/>
      <c r="F835" s="44"/>
      <c r="G835" s="44"/>
      <c r="H835" s="44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</row>
    <row r="836" spans="1:19" ht="14.5" x14ac:dyDescent="0.35">
      <c r="A836" s="44"/>
      <c r="B836" s="44"/>
      <c r="C836" s="44"/>
      <c r="D836" s="44"/>
      <c r="E836" s="44"/>
      <c r="F836" s="44"/>
      <c r="G836" s="44"/>
      <c r="H836" s="44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</row>
    <row r="837" spans="1:19" ht="14.5" x14ac:dyDescent="0.35">
      <c r="A837" s="44"/>
      <c r="B837" s="44"/>
      <c r="C837" s="44"/>
      <c r="D837" s="44"/>
      <c r="E837" s="44"/>
      <c r="F837" s="44"/>
      <c r="G837" s="44"/>
      <c r="H837" s="44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</row>
    <row r="838" spans="1:19" ht="14.5" x14ac:dyDescent="0.35">
      <c r="A838" s="44"/>
      <c r="B838" s="44"/>
      <c r="C838" s="44"/>
      <c r="D838" s="44"/>
      <c r="E838" s="44"/>
      <c r="F838" s="44"/>
      <c r="G838" s="44"/>
      <c r="H838" s="44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</row>
    <row r="839" spans="1:19" ht="14.5" x14ac:dyDescent="0.35">
      <c r="A839" s="44"/>
      <c r="B839" s="44"/>
      <c r="C839" s="44"/>
      <c r="D839" s="44"/>
      <c r="E839" s="44"/>
      <c r="F839" s="44"/>
      <c r="G839" s="44"/>
      <c r="H839" s="44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</row>
    <row r="840" spans="1:19" ht="14.5" x14ac:dyDescent="0.35">
      <c r="A840" s="44"/>
      <c r="B840" s="44"/>
      <c r="C840" s="44"/>
      <c r="D840" s="44"/>
      <c r="E840" s="44"/>
      <c r="F840" s="44"/>
      <c r="G840" s="44"/>
      <c r="H840" s="44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</row>
    <row r="841" spans="1:19" ht="14.5" x14ac:dyDescent="0.35">
      <c r="A841" s="44"/>
      <c r="B841" s="44"/>
      <c r="C841" s="44"/>
      <c r="D841" s="44"/>
      <c r="E841" s="44"/>
      <c r="F841" s="44"/>
      <c r="G841" s="44"/>
      <c r="H841" s="44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</row>
    <row r="842" spans="1:19" ht="14.5" x14ac:dyDescent="0.35">
      <c r="A842" s="44"/>
      <c r="B842" s="44"/>
      <c r="C842" s="44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</row>
    <row r="843" spans="1:19" ht="14.5" x14ac:dyDescent="0.35">
      <c r="A843" s="44"/>
      <c r="B843" s="44"/>
      <c r="C843" s="44"/>
      <c r="D843" s="44"/>
      <c r="E843" s="44"/>
      <c r="F843" s="44"/>
      <c r="G843" s="44"/>
      <c r="H843" s="44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</row>
    <row r="844" spans="1:19" ht="14.5" x14ac:dyDescent="0.35">
      <c r="A844" s="44"/>
      <c r="B844" s="44"/>
      <c r="C844" s="44"/>
      <c r="D844" s="44"/>
      <c r="E844" s="44"/>
      <c r="F844" s="44"/>
      <c r="G844" s="44"/>
      <c r="H844" s="44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</row>
    <row r="845" spans="1:19" ht="14.5" x14ac:dyDescent="0.35">
      <c r="A845" s="44"/>
      <c r="B845" s="44"/>
      <c r="C845" s="44"/>
      <c r="D845" s="44"/>
      <c r="E845" s="44"/>
      <c r="F845" s="44"/>
      <c r="G845" s="44"/>
      <c r="H845" s="44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</row>
    <row r="846" spans="1:19" ht="14.5" x14ac:dyDescent="0.35">
      <c r="A846" s="44"/>
      <c r="B846" s="44"/>
      <c r="C846" s="44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</row>
    <row r="847" spans="1:19" ht="14.5" x14ac:dyDescent="0.35">
      <c r="A847" s="44"/>
      <c r="B847" s="44"/>
      <c r="C847" s="44"/>
      <c r="D847" s="44"/>
      <c r="E847" s="44"/>
      <c r="F847" s="44"/>
      <c r="G847" s="44"/>
      <c r="H847" s="44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</row>
    <row r="848" spans="1:19" ht="14.5" x14ac:dyDescent="0.35">
      <c r="A848" s="44"/>
      <c r="B848" s="44"/>
      <c r="C848" s="44"/>
      <c r="D848" s="44"/>
      <c r="E848" s="44"/>
      <c r="F848" s="44"/>
      <c r="G848" s="44"/>
      <c r="H848" s="44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</row>
    <row r="849" spans="1:19" ht="14.5" x14ac:dyDescent="0.35">
      <c r="A849" s="44"/>
      <c r="B849" s="44"/>
      <c r="C849" s="44"/>
      <c r="D849" s="44"/>
      <c r="E849" s="44"/>
      <c r="F849" s="44"/>
      <c r="G849" s="44"/>
      <c r="H849" s="44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</row>
    <row r="850" spans="1:19" ht="14.5" x14ac:dyDescent="0.35">
      <c r="A850" s="44"/>
      <c r="B850" s="44"/>
      <c r="C850" s="44"/>
      <c r="D850" s="44"/>
      <c r="E850" s="44"/>
      <c r="F850" s="44"/>
      <c r="G850" s="44"/>
      <c r="H850" s="44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</row>
    <row r="851" spans="1:19" ht="14.5" x14ac:dyDescent="0.35">
      <c r="A851" s="44"/>
      <c r="B851" s="44"/>
      <c r="C851" s="44"/>
      <c r="D851" s="44"/>
      <c r="E851" s="44"/>
      <c r="F851" s="44"/>
      <c r="G851" s="44"/>
      <c r="H851" s="44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</row>
    <row r="852" spans="1:19" ht="14.5" x14ac:dyDescent="0.35">
      <c r="A852" s="44"/>
      <c r="B852" s="44"/>
      <c r="C852" s="44"/>
      <c r="D852" s="44"/>
      <c r="E852" s="44"/>
      <c r="F852" s="44"/>
      <c r="G852" s="44"/>
      <c r="H852" s="44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</row>
    <row r="853" spans="1:19" ht="14.5" x14ac:dyDescent="0.35">
      <c r="A853" s="44"/>
      <c r="B853" s="44"/>
      <c r="C853" s="44"/>
      <c r="D853" s="44"/>
      <c r="E853" s="44"/>
      <c r="F853" s="44"/>
      <c r="G853" s="44"/>
      <c r="H853" s="44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</row>
    <row r="854" spans="1:19" ht="14.5" x14ac:dyDescent="0.35">
      <c r="A854" s="44"/>
      <c r="B854" s="44"/>
      <c r="C854" s="44"/>
      <c r="D854" s="44"/>
      <c r="E854" s="44"/>
      <c r="F854" s="44"/>
      <c r="G854" s="44"/>
      <c r="H854" s="44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</row>
    <row r="855" spans="1:19" ht="14.5" x14ac:dyDescent="0.35">
      <c r="A855" s="44"/>
      <c r="B855" s="44"/>
      <c r="C855" s="44"/>
      <c r="D855" s="44"/>
      <c r="E855" s="44"/>
      <c r="F855" s="44"/>
      <c r="G855" s="44"/>
      <c r="H855" s="44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</row>
    <row r="856" spans="1:19" ht="14.5" x14ac:dyDescent="0.35">
      <c r="A856" s="44"/>
      <c r="B856" s="44"/>
      <c r="C856" s="44"/>
      <c r="D856" s="44"/>
      <c r="E856" s="44"/>
      <c r="F856" s="44"/>
      <c r="G856" s="44"/>
      <c r="H856" s="44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</row>
    <row r="857" spans="1:19" ht="14.5" x14ac:dyDescent="0.35">
      <c r="A857" s="44"/>
      <c r="B857" s="44"/>
      <c r="C857" s="44"/>
      <c r="D857" s="44"/>
      <c r="E857" s="44"/>
      <c r="F857" s="44"/>
      <c r="G857" s="44"/>
      <c r="H857" s="44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</row>
    <row r="858" spans="1:19" ht="14.5" x14ac:dyDescent="0.35">
      <c r="A858" s="44"/>
      <c r="B858" s="44"/>
      <c r="C858" s="44"/>
      <c r="D858" s="44"/>
      <c r="E858" s="44"/>
      <c r="F858" s="44"/>
      <c r="G858" s="44"/>
      <c r="H858" s="44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</row>
    <row r="859" spans="1:19" ht="14.5" x14ac:dyDescent="0.35">
      <c r="A859" s="44"/>
      <c r="B859" s="44"/>
      <c r="C859" s="44"/>
      <c r="D859" s="44"/>
      <c r="E859" s="44"/>
      <c r="F859" s="44"/>
      <c r="G859" s="44"/>
      <c r="H859" s="44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</row>
    <row r="860" spans="1:19" ht="14.5" x14ac:dyDescent="0.35">
      <c r="A860" s="44"/>
      <c r="B860" s="44"/>
      <c r="C860" s="44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</row>
    <row r="861" spans="1:19" ht="14.5" x14ac:dyDescent="0.35">
      <c r="A861" s="44"/>
      <c r="B861" s="44"/>
      <c r="C861" s="44"/>
      <c r="D861" s="44"/>
      <c r="E861" s="44"/>
      <c r="F861" s="44"/>
      <c r="G861" s="44"/>
      <c r="H861" s="44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</row>
    <row r="862" spans="1:19" ht="14.5" x14ac:dyDescent="0.35">
      <c r="A862" s="44"/>
      <c r="B862" s="44"/>
      <c r="C862" s="44"/>
      <c r="D862" s="44"/>
      <c r="E862" s="44"/>
      <c r="F862" s="44"/>
      <c r="G862" s="44"/>
      <c r="H862" s="44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</row>
    <row r="863" spans="1:19" ht="14.5" x14ac:dyDescent="0.35">
      <c r="A863" s="44"/>
      <c r="B863" s="44"/>
      <c r="C863" s="44"/>
      <c r="D863" s="44"/>
      <c r="E863" s="44"/>
      <c r="F863" s="44"/>
      <c r="G863" s="44"/>
      <c r="H863" s="44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</row>
    <row r="864" spans="1:19" ht="14.5" x14ac:dyDescent="0.35">
      <c r="A864" s="44"/>
      <c r="B864" s="44"/>
      <c r="C864" s="44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</row>
    <row r="865" spans="1:19" ht="14.5" x14ac:dyDescent="0.35">
      <c r="A865" s="44"/>
      <c r="B865" s="44"/>
      <c r="C865" s="44"/>
      <c r="D865" s="44"/>
      <c r="E865" s="44"/>
      <c r="F865" s="44"/>
      <c r="G865" s="44"/>
      <c r="H865" s="44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</row>
    <row r="866" spans="1:19" ht="14.5" x14ac:dyDescent="0.35">
      <c r="A866" s="44"/>
      <c r="B866" s="44"/>
      <c r="C866" s="44"/>
      <c r="D866" s="44"/>
      <c r="E866" s="44"/>
      <c r="F866" s="44"/>
      <c r="G866" s="44"/>
      <c r="H866" s="44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</row>
    <row r="867" spans="1:19" ht="14.5" x14ac:dyDescent="0.35">
      <c r="A867" s="44"/>
      <c r="B867" s="44"/>
      <c r="C867" s="44"/>
      <c r="D867" s="44"/>
      <c r="E867" s="44"/>
      <c r="F867" s="44"/>
      <c r="G867" s="44"/>
      <c r="H867" s="44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</row>
    <row r="868" spans="1:19" ht="14.5" x14ac:dyDescent="0.35">
      <c r="A868" s="44"/>
      <c r="B868" s="44"/>
      <c r="C868" s="44"/>
      <c r="D868" s="44"/>
      <c r="E868" s="44"/>
      <c r="F868" s="44"/>
      <c r="G868" s="44"/>
      <c r="H868" s="44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</row>
    <row r="869" spans="1:19" ht="14.5" x14ac:dyDescent="0.35">
      <c r="A869" s="44"/>
      <c r="B869" s="44"/>
      <c r="C869" s="44"/>
      <c r="D869" s="44"/>
      <c r="E869" s="44"/>
      <c r="F869" s="44"/>
      <c r="G869" s="44"/>
      <c r="H869" s="44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</row>
    <row r="870" spans="1:19" ht="14.5" x14ac:dyDescent="0.35">
      <c r="A870" s="44"/>
      <c r="B870" s="44"/>
      <c r="C870" s="44"/>
      <c r="D870" s="44"/>
      <c r="E870" s="44"/>
      <c r="F870" s="44"/>
      <c r="G870" s="44"/>
      <c r="H870" s="44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</row>
    <row r="871" spans="1:19" ht="14.5" x14ac:dyDescent="0.35">
      <c r="A871" s="44"/>
      <c r="B871" s="44"/>
      <c r="C871" s="44"/>
      <c r="D871" s="44"/>
      <c r="E871" s="44"/>
      <c r="F871" s="44"/>
      <c r="G871" s="44"/>
      <c r="H871" s="44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</row>
    <row r="872" spans="1:19" ht="14.5" x14ac:dyDescent="0.35">
      <c r="A872" s="44"/>
      <c r="B872" s="44"/>
      <c r="C872" s="44"/>
      <c r="D872" s="44"/>
      <c r="E872" s="44"/>
      <c r="F872" s="44"/>
      <c r="G872" s="44"/>
      <c r="H872" s="44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</row>
    <row r="873" spans="1:19" ht="14.5" x14ac:dyDescent="0.35">
      <c r="A873" s="44"/>
      <c r="B873" s="44"/>
      <c r="C873" s="44"/>
      <c r="D873" s="44"/>
      <c r="E873" s="44"/>
      <c r="F873" s="44"/>
      <c r="G873" s="44"/>
      <c r="H873" s="44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</row>
    <row r="874" spans="1:19" ht="14.5" x14ac:dyDescent="0.35">
      <c r="A874" s="44"/>
      <c r="B874" s="44"/>
      <c r="C874" s="44"/>
      <c r="D874" s="44"/>
      <c r="E874" s="44"/>
      <c r="F874" s="44"/>
      <c r="G874" s="44"/>
      <c r="H874" s="44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</row>
    <row r="875" spans="1:19" ht="14.5" x14ac:dyDescent="0.35">
      <c r="A875" s="44"/>
      <c r="B875" s="44"/>
      <c r="C875" s="44"/>
      <c r="D875" s="44"/>
      <c r="E875" s="44"/>
      <c r="F875" s="44"/>
      <c r="G875" s="44"/>
      <c r="H875" s="44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</row>
    <row r="876" spans="1:19" ht="14.5" x14ac:dyDescent="0.35">
      <c r="A876" s="44"/>
      <c r="B876" s="44"/>
      <c r="C876" s="44"/>
      <c r="D876" s="44"/>
      <c r="E876" s="44"/>
      <c r="F876" s="44"/>
      <c r="G876" s="44"/>
      <c r="H876" s="44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</row>
    <row r="877" spans="1:19" ht="14.5" x14ac:dyDescent="0.35">
      <c r="A877" s="44"/>
      <c r="B877" s="44"/>
      <c r="C877" s="44"/>
      <c r="D877" s="44"/>
      <c r="E877" s="44"/>
      <c r="F877" s="44"/>
      <c r="G877" s="44"/>
      <c r="H877" s="44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</row>
    <row r="878" spans="1:19" ht="14.5" x14ac:dyDescent="0.35">
      <c r="A878" s="44"/>
      <c r="B878" s="44"/>
      <c r="C878" s="44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</row>
    <row r="879" spans="1:19" ht="14.5" x14ac:dyDescent="0.35">
      <c r="A879" s="44"/>
      <c r="B879" s="44"/>
      <c r="C879" s="44"/>
      <c r="D879" s="44"/>
      <c r="E879" s="44"/>
      <c r="F879" s="44"/>
      <c r="G879" s="44"/>
      <c r="H879" s="44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</row>
    <row r="880" spans="1:19" ht="14.5" x14ac:dyDescent="0.35">
      <c r="A880" s="44"/>
      <c r="B880" s="44"/>
      <c r="C880" s="44"/>
      <c r="D880" s="44"/>
      <c r="E880" s="44"/>
      <c r="F880" s="44"/>
      <c r="G880" s="44"/>
      <c r="H880" s="44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</row>
    <row r="881" spans="1:19" ht="14.5" x14ac:dyDescent="0.35">
      <c r="A881" s="44"/>
      <c r="B881" s="44"/>
      <c r="C881" s="44"/>
      <c r="D881" s="44"/>
      <c r="E881" s="44"/>
      <c r="F881" s="44"/>
      <c r="G881" s="44"/>
      <c r="H881" s="44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</row>
    <row r="882" spans="1:19" ht="14.5" x14ac:dyDescent="0.35">
      <c r="A882" s="44"/>
      <c r="B882" s="44"/>
      <c r="C882" s="44"/>
      <c r="D882" s="44"/>
      <c r="E882" s="44"/>
      <c r="F882" s="44"/>
      <c r="G882" s="44"/>
      <c r="H882" s="44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</row>
    <row r="883" spans="1:19" ht="14.5" x14ac:dyDescent="0.35">
      <c r="A883" s="44"/>
      <c r="B883" s="44"/>
      <c r="C883" s="44"/>
      <c r="D883" s="44"/>
      <c r="E883" s="44"/>
      <c r="F883" s="44"/>
      <c r="G883" s="44"/>
      <c r="H883" s="44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</row>
    <row r="884" spans="1:19" ht="14.5" x14ac:dyDescent="0.35">
      <c r="A884" s="44"/>
      <c r="B884" s="44"/>
      <c r="C884" s="44"/>
      <c r="D884" s="44"/>
      <c r="E884" s="44"/>
      <c r="F884" s="44"/>
      <c r="G884" s="44"/>
      <c r="H884" s="44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</row>
    <row r="885" spans="1:19" ht="14.5" x14ac:dyDescent="0.35">
      <c r="A885" s="44"/>
      <c r="B885" s="44"/>
      <c r="C885" s="44"/>
      <c r="D885" s="44"/>
      <c r="E885" s="44"/>
      <c r="F885" s="44"/>
      <c r="G885" s="44"/>
      <c r="H885" s="44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</row>
    <row r="886" spans="1:19" ht="14.5" x14ac:dyDescent="0.35">
      <c r="A886" s="44"/>
      <c r="B886" s="44"/>
      <c r="C886" s="44"/>
      <c r="D886" s="44"/>
      <c r="E886" s="44"/>
      <c r="F886" s="44"/>
      <c r="G886" s="44"/>
      <c r="H886" s="44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</row>
    <row r="887" spans="1:19" ht="14.5" x14ac:dyDescent="0.35">
      <c r="A887" s="44"/>
      <c r="B887" s="44"/>
      <c r="C887" s="44"/>
      <c r="D887" s="44"/>
      <c r="E887" s="44"/>
      <c r="F887" s="44"/>
      <c r="G887" s="44"/>
      <c r="H887" s="44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</row>
    <row r="888" spans="1:19" ht="14.5" x14ac:dyDescent="0.35">
      <c r="A888" s="44"/>
      <c r="B888" s="44"/>
      <c r="C888" s="44"/>
      <c r="D888" s="44"/>
      <c r="E888" s="44"/>
      <c r="F888" s="44"/>
      <c r="G888" s="44"/>
      <c r="H888" s="44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</row>
    <row r="889" spans="1:19" ht="14.5" x14ac:dyDescent="0.35">
      <c r="A889" s="44"/>
      <c r="B889" s="44"/>
      <c r="C889" s="44"/>
      <c r="D889" s="44"/>
      <c r="E889" s="44"/>
      <c r="F889" s="44"/>
      <c r="G889" s="44"/>
      <c r="H889" s="44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</row>
    <row r="890" spans="1:19" ht="14.5" x14ac:dyDescent="0.35">
      <c r="A890" s="44"/>
      <c r="B890" s="44"/>
      <c r="C890" s="44"/>
      <c r="D890" s="44"/>
      <c r="E890" s="44"/>
      <c r="F890" s="44"/>
      <c r="G890" s="44"/>
      <c r="H890" s="44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</row>
    <row r="891" spans="1:19" ht="14.5" x14ac:dyDescent="0.35">
      <c r="A891" s="44"/>
      <c r="B891" s="44"/>
      <c r="C891" s="44"/>
      <c r="D891" s="44"/>
      <c r="E891" s="44"/>
      <c r="F891" s="44"/>
      <c r="G891" s="44"/>
      <c r="H891" s="44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</row>
    <row r="892" spans="1:19" ht="14.5" x14ac:dyDescent="0.35">
      <c r="A892" s="44"/>
      <c r="B892" s="44"/>
      <c r="C892" s="44"/>
      <c r="D892" s="44"/>
      <c r="E892" s="44"/>
      <c r="F892" s="44"/>
      <c r="G892" s="44"/>
      <c r="H892" s="44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</row>
    <row r="893" spans="1:19" ht="14.5" x14ac:dyDescent="0.35">
      <c r="A893" s="44"/>
      <c r="B893" s="44"/>
      <c r="C893" s="44"/>
      <c r="D893" s="44"/>
      <c r="E893" s="44"/>
      <c r="F893" s="44"/>
      <c r="G893" s="44"/>
      <c r="H893" s="44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</row>
    <row r="894" spans="1:19" ht="14.5" x14ac:dyDescent="0.35">
      <c r="A894" s="44"/>
      <c r="B894" s="44"/>
      <c r="C894" s="44"/>
      <c r="D894" s="44"/>
      <c r="E894" s="44"/>
      <c r="F894" s="44"/>
      <c r="G894" s="44"/>
      <c r="H894" s="44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</row>
    <row r="895" spans="1:19" ht="14.5" x14ac:dyDescent="0.35">
      <c r="A895" s="44"/>
      <c r="B895" s="44"/>
      <c r="C895" s="44"/>
      <c r="D895" s="44"/>
      <c r="E895" s="44"/>
      <c r="F895" s="44"/>
      <c r="G895" s="44"/>
      <c r="H895" s="44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</row>
    <row r="896" spans="1:19" ht="14.5" x14ac:dyDescent="0.35">
      <c r="A896" s="44"/>
      <c r="B896" s="44"/>
      <c r="C896" s="44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</row>
    <row r="897" spans="1:19" ht="14.5" x14ac:dyDescent="0.35">
      <c r="A897" s="44"/>
      <c r="B897" s="44"/>
      <c r="C897" s="44"/>
      <c r="D897" s="44"/>
      <c r="E897" s="44"/>
      <c r="F897" s="44"/>
      <c r="G897" s="44"/>
      <c r="H897" s="44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</row>
    <row r="898" spans="1:19" ht="14.5" x14ac:dyDescent="0.35">
      <c r="A898" s="44"/>
      <c r="B898" s="44"/>
      <c r="C898" s="44"/>
      <c r="D898" s="44"/>
      <c r="E898" s="44"/>
      <c r="F898" s="44"/>
      <c r="G898" s="44"/>
      <c r="H898" s="44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</row>
    <row r="899" spans="1:19" ht="14.5" x14ac:dyDescent="0.35">
      <c r="A899" s="44"/>
      <c r="B899" s="44"/>
      <c r="C899" s="44"/>
      <c r="D899" s="44"/>
      <c r="E899" s="44"/>
      <c r="F899" s="44"/>
      <c r="G899" s="44"/>
      <c r="H899" s="44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</row>
    <row r="900" spans="1:19" ht="14.5" x14ac:dyDescent="0.35">
      <c r="A900" s="44"/>
      <c r="B900" s="44"/>
      <c r="C900" s="44"/>
      <c r="D900" s="44"/>
      <c r="E900" s="44"/>
      <c r="F900" s="44"/>
      <c r="G900" s="44"/>
      <c r="H900" s="44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</row>
    <row r="901" spans="1:19" ht="14.5" x14ac:dyDescent="0.35">
      <c r="A901" s="44"/>
      <c r="B901" s="44"/>
      <c r="C901" s="44"/>
      <c r="D901" s="44"/>
      <c r="E901" s="44"/>
      <c r="F901" s="44"/>
      <c r="G901" s="44"/>
      <c r="H901" s="44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</row>
    <row r="902" spans="1:19" ht="14.5" x14ac:dyDescent="0.35">
      <c r="A902" s="44"/>
      <c r="B902" s="44"/>
      <c r="C902" s="44"/>
      <c r="D902" s="44"/>
      <c r="E902" s="44"/>
      <c r="F902" s="44"/>
      <c r="G902" s="44"/>
      <c r="H902" s="44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</row>
    <row r="903" spans="1:19" ht="14.5" x14ac:dyDescent="0.35">
      <c r="A903" s="44"/>
      <c r="B903" s="44"/>
      <c r="C903" s="44"/>
      <c r="D903" s="44"/>
      <c r="E903" s="44"/>
      <c r="F903" s="44"/>
      <c r="G903" s="44"/>
      <c r="H903" s="44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</row>
    <row r="904" spans="1:19" ht="14.5" x14ac:dyDescent="0.35">
      <c r="A904" s="44"/>
      <c r="B904" s="44"/>
      <c r="C904" s="44"/>
      <c r="D904" s="44"/>
      <c r="E904" s="44"/>
      <c r="F904" s="44"/>
      <c r="G904" s="44"/>
      <c r="H904" s="44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</row>
    <row r="905" spans="1:19" ht="14.5" x14ac:dyDescent="0.35">
      <c r="A905" s="44"/>
      <c r="B905" s="44"/>
      <c r="C905" s="44"/>
      <c r="D905" s="44"/>
      <c r="E905" s="44"/>
      <c r="F905" s="44"/>
      <c r="G905" s="44"/>
      <c r="H905" s="44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</row>
    <row r="906" spans="1:19" ht="14.5" x14ac:dyDescent="0.35">
      <c r="A906" s="44"/>
      <c r="B906" s="44"/>
      <c r="C906" s="44"/>
      <c r="D906" s="44"/>
      <c r="E906" s="44"/>
      <c r="F906" s="44"/>
      <c r="G906" s="44"/>
      <c r="H906" s="44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</row>
    <row r="907" spans="1:19" ht="14.5" x14ac:dyDescent="0.35">
      <c r="A907" s="44"/>
      <c r="B907" s="44"/>
      <c r="C907" s="44"/>
      <c r="D907" s="44"/>
      <c r="E907" s="44"/>
      <c r="F907" s="44"/>
      <c r="G907" s="44"/>
      <c r="H907" s="44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</row>
    <row r="908" spans="1:19" ht="14.5" x14ac:dyDescent="0.35">
      <c r="A908" s="44"/>
      <c r="B908" s="44"/>
      <c r="C908" s="44"/>
      <c r="D908" s="44"/>
      <c r="E908" s="44"/>
      <c r="F908" s="44"/>
      <c r="G908" s="44"/>
      <c r="H908" s="44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</row>
    <row r="909" spans="1:19" ht="14.5" x14ac:dyDescent="0.35">
      <c r="A909" s="44"/>
      <c r="B909" s="44"/>
      <c r="C909" s="44"/>
      <c r="D909" s="44"/>
      <c r="E909" s="44"/>
      <c r="F909" s="44"/>
      <c r="G909" s="44"/>
      <c r="H909" s="44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</row>
    <row r="910" spans="1:19" ht="14.5" x14ac:dyDescent="0.35">
      <c r="A910" s="44"/>
      <c r="B910" s="44"/>
      <c r="C910" s="44"/>
      <c r="D910" s="44"/>
      <c r="E910" s="44"/>
      <c r="F910" s="44"/>
      <c r="G910" s="44"/>
      <c r="H910" s="44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</row>
    <row r="911" spans="1:19" ht="14.5" x14ac:dyDescent="0.35">
      <c r="A911" s="44"/>
      <c r="B911" s="44"/>
      <c r="C911" s="44"/>
      <c r="D911" s="44"/>
      <c r="E911" s="44"/>
      <c r="F911" s="44"/>
      <c r="G911" s="44"/>
      <c r="H911" s="44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</row>
    <row r="912" spans="1:19" ht="14.5" x14ac:dyDescent="0.35">
      <c r="A912" s="44"/>
      <c r="B912" s="44"/>
      <c r="C912" s="44"/>
      <c r="D912" s="44"/>
      <c r="E912" s="44"/>
      <c r="F912" s="44"/>
      <c r="G912" s="44"/>
      <c r="H912" s="44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</row>
    <row r="913" spans="1:19" ht="14.5" x14ac:dyDescent="0.35">
      <c r="A913" s="44"/>
      <c r="B913" s="44"/>
      <c r="C913" s="44"/>
      <c r="D913" s="44"/>
      <c r="E913" s="44"/>
      <c r="F913" s="44"/>
      <c r="G913" s="44"/>
      <c r="H913" s="44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</row>
    <row r="914" spans="1:19" ht="14.5" x14ac:dyDescent="0.35">
      <c r="A914" s="44"/>
      <c r="B914" s="44"/>
      <c r="C914" s="44"/>
      <c r="D914" s="44"/>
      <c r="E914" s="44"/>
      <c r="F914" s="44"/>
      <c r="G914" s="44"/>
      <c r="H914" s="44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</row>
    <row r="915" spans="1:19" ht="14.5" x14ac:dyDescent="0.35">
      <c r="A915" s="44"/>
      <c r="B915" s="44"/>
      <c r="C915" s="44"/>
      <c r="D915" s="44"/>
      <c r="E915" s="44"/>
      <c r="F915" s="44"/>
      <c r="G915" s="44"/>
      <c r="H915" s="44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</row>
    <row r="916" spans="1:19" ht="14.5" x14ac:dyDescent="0.35">
      <c r="A916" s="44"/>
      <c r="B916" s="44"/>
      <c r="C916" s="44"/>
      <c r="D916" s="44"/>
      <c r="E916" s="44"/>
      <c r="F916" s="44"/>
      <c r="G916" s="44"/>
      <c r="H916" s="44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</row>
    <row r="917" spans="1:19" ht="14.5" x14ac:dyDescent="0.35">
      <c r="A917" s="44"/>
      <c r="B917" s="44"/>
      <c r="C917" s="44"/>
      <c r="D917" s="44"/>
      <c r="E917" s="44"/>
      <c r="F917" s="44"/>
      <c r="G917" s="44"/>
      <c r="H917" s="44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</row>
    <row r="918" spans="1:19" ht="14.5" x14ac:dyDescent="0.35">
      <c r="A918" s="44"/>
      <c r="B918" s="44"/>
      <c r="C918" s="44"/>
      <c r="D918" s="44"/>
      <c r="E918" s="44"/>
      <c r="F918" s="44"/>
      <c r="G918" s="44"/>
      <c r="H918" s="44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</row>
    <row r="919" spans="1:19" ht="14.5" x14ac:dyDescent="0.35">
      <c r="A919" s="44"/>
      <c r="B919" s="44"/>
      <c r="C919" s="44"/>
      <c r="D919" s="44"/>
      <c r="E919" s="44"/>
      <c r="F919" s="44"/>
      <c r="G919" s="44"/>
      <c r="H919" s="44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</row>
    <row r="920" spans="1:19" ht="14.5" x14ac:dyDescent="0.35">
      <c r="A920" s="44"/>
      <c r="B920" s="44"/>
      <c r="C920" s="44"/>
      <c r="D920" s="44"/>
      <c r="E920" s="44"/>
      <c r="F920" s="44"/>
      <c r="G920" s="44"/>
      <c r="H920" s="44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</row>
    <row r="921" spans="1:19" ht="14.5" x14ac:dyDescent="0.35">
      <c r="A921" s="44"/>
      <c r="B921" s="44"/>
      <c r="C921" s="44"/>
      <c r="D921" s="44"/>
      <c r="E921" s="44"/>
      <c r="F921" s="44"/>
      <c r="G921" s="44"/>
      <c r="H921" s="44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</row>
    <row r="922" spans="1:19" ht="14.5" x14ac:dyDescent="0.35">
      <c r="A922" s="44"/>
      <c r="B922" s="44"/>
      <c r="C922" s="44"/>
      <c r="D922" s="44"/>
      <c r="E922" s="44"/>
      <c r="F922" s="44"/>
      <c r="G922" s="44"/>
      <c r="H922" s="44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</row>
    <row r="923" spans="1:19" ht="14.5" x14ac:dyDescent="0.35">
      <c r="A923" s="44"/>
      <c r="B923" s="44"/>
      <c r="C923" s="44"/>
      <c r="D923" s="44"/>
      <c r="E923" s="44"/>
      <c r="F923" s="44"/>
      <c r="G923" s="44"/>
      <c r="H923" s="44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</row>
    <row r="924" spans="1:19" ht="14.5" x14ac:dyDescent="0.35">
      <c r="A924" s="44"/>
      <c r="B924" s="44"/>
      <c r="C924" s="44"/>
      <c r="D924" s="44"/>
      <c r="E924" s="44"/>
      <c r="F924" s="44"/>
      <c r="G924" s="44"/>
      <c r="H924" s="44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</row>
    <row r="925" spans="1:19" ht="14.5" x14ac:dyDescent="0.35">
      <c r="A925" s="44"/>
      <c r="B925" s="44"/>
      <c r="C925" s="44"/>
      <c r="D925" s="44"/>
      <c r="E925" s="44"/>
      <c r="F925" s="44"/>
      <c r="G925" s="44"/>
      <c r="H925" s="44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</row>
    <row r="926" spans="1:19" ht="14.5" x14ac:dyDescent="0.35">
      <c r="A926" s="44"/>
      <c r="B926" s="44"/>
      <c r="C926" s="44"/>
      <c r="D926" s="44"/>
      <c r="E926" s="44"/>
      <c r="F926" s="44"/>
      <c r="G926" s="44"/>
      <c r="H926" s="44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</row>
    <row r="927" spans="1:19" ht="14.5" x14ac:dyDescent="0.35">
      <c r="A927" s="44"/>
      <c r="B927" s="44"/>
      <c r="C927" s="44"/>
      <c r="D927" s="44"/>
      <c r="E927" s="44"/>
      <c r="F927" s="44"/>
      <c r="G927" s="44"/>
      <c r="H927" s="44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</row>
    <row r="928" spans="1:19" ht="14.5" x14ac:dyDescent="0.35">
      <c r="A928" s="44"/>
      <c r="B928" s="44"/>
      <c r="C928" s="44"/>
      <c r="D928" s="44"/>
      <c r="E928" s="44"/>
      <c r="F928" s="44"/>
      <c r="G928" s="44"/>
      <c r="H928" s="44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</row>
    <row r="929" spans="1:19" ht="14.5" x14ac:dyDescent="0.35">
      <c r="A929" s="44"/>
      <c r="B929" s="44"/>
      <c r="C929" s="44"/>
      <c r="D929" s="44"/>
      <c r="E929" s="44"/>
      <c r="F929" s="44"/>
      <c r="G929" s="44"/>
      <c r="H929" s="44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</row>
    <row r="930" spans="1:19" ht="14.5" x14ac:dyDescent="0.35">
      <c r="A930" s="44"/>
      <c r="B930" s="44"/>
      <c r="C930" s="44"/>
      <c r="D930" s="44"/>
      <c r="E930" s="44"/>
      <c r="F930" s="44"/>
      <c r="G930" s="44"/>
      <c r="H930" s="44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</row>
    <row r="931" spans="1:19" ht="14.5" x14ac:dyDescent="0.35">
      <c r="A931" s="44"/>
      <c r="B931" s="44"/>
      <c r="C931" s="44"/>
      <c r="D931" s="44"/>
      <c r="E931" s="44"/>
      <c r="F931" s="44"/>
      <c r="G931" s="44"/>
      <c r="H931" s="44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</row>
    <row r="932" spans="1:19" ht="14.5" x14ac:dyDescent="0.35">
      <c r="A932" s="44"/>
      <c r="B932" s="44"/>
      <c r="C932" s="44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</row>
    <row r="933" spans="1:19" ht="14.5" x14ac:dyDescent="0.35">
      <c r="A933" s="44"/>
      <c r="B933" s="44"/>
      <c r="C933" s="44"/>
      <c r="D933" s="44"/>
      <c r="E933" s="44"/>
      <c r="F933" s="44"/>
      <c r="G933" s="44"/>
      <c r="H933" s="44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</row>
    <row r="934" spans="1:19" ht="14.5" x14ac:dyDescent="0.35">
      <c r="A934" s="44"/>
      <c r="B934" s="44"/>
      <c r="C934" s="44"/>
      <c r="D934" s="44"/>
      <c r="E934" s="44"/>
      <c r="F934" s="44"/>
      <c r="G934" s="44"/>
      <c r="H934" s="44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</row>
    <row r="935" spans="1:19" ht="14.5" x14ac:dyDescent="0.35">
      <c r="A935" s="44"/>
      <c r="B935" s="44"/>
      <c r="C935" s="44"/>
      <c r="D935" s="44"/>
      <c r="E935" s="44"/>
      <c r="F935" s="44"/>
      <c r="G935" s="44"/>
      <c r="H935" s="44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</row>
    <row r="936" spans="1:19" ht="14.5" x14ac:dyDescent="0.35">
      <c r="A936" s="44"/>
      <c r="B936" s="44"/>
      <c r="C936" s="44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</row>
    <row r="937" spans="1:19" ht="14.5" x14ac:dyDescent="0.35">
      <c r="A937" s="44"/>
      <c r="B937" s="44"/>
      <c r="C937" s="44"/>
      <c r="D937" s="44"/>
      <c r="E937" s="44"/>
      <c r="F937" s="44"/>
      <c r="G937" s="44"/>
      <c r="H937" s="44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</row>
    <row r="938" spans="1:19" ht="14.5" x14ac:dyDescent="0.35">
      <c r="A938" s="44"/>
      <c r="B938" s="44"/>
      <c r="C938" s="44"/>
      <c r="D938" s="44"/>
      <c r="E938" s="44"/>
      <c r="F938" s="44"/>
      <c r="G938" s="44"/>
      <c r="H938" s="44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</row>
    <row r="939" spans="1:19" ht="14.5" x14ac:dyDescent="0.35">
      <c r="A939" s="44"/>
      <c r="B939" s="44"/>
      <c r="C939" s="44"/>
      <c r="D939" s="44"/>
      <c r="E939" s="44"/>
      <c r="F939" s="44"/>
      <c r="G939" s="44"/>
      <c r="H939" s="44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</row>
    <row r="940" spans="1:19" ht="14.5" x14ac:dyDescent="0.35">
      <c r="A940" s="44"/>
      <c r="B940" s="44"/>
      <c r="C940" s="44"/>
      <c r="D940" s="44"/>
      <c r="E940" s="44"/>
      <c r="F940" s="44"/>
      <c r="G940" s="44"/>
      <c r="H940" s="44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</row>
    <row r="941" spans="1:19" ht="14.5" x14ac:dyDescent="0.35">
      <c r="A941" s="44"/>
      <c r="B941" s="44"/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</row>
    <row r="942" spans="1:19" ht="14.5" x14ac:dyDescent="0.35">
      <c r="A942" s="44"/>
      <c r="B942" s="44"/>
      <c r="C942" s="44"/>
      <c r="D942" s="44"/>
      <c r="E942" s="44"/>
      <c r="F942" s="44"/>
      <c r="G942" s="44"/>
      <c r="H942" s="44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</row>
    <row r="943" spans="1:19" ht="14.5" x14ac:dyDescent="0.35">
      <c r="A943" s="44"/>
      <c r="B943" s="44"/>
      <c r="C943" s="44"/>
      <c r="D943" s="44"/>
      <c r="E943" s="44"/>
      <c r="F943" s="44"/>
      <c r="G943" s="44"/>
      <c r="H943" s="44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</row>
    <row r="944" spans="1:19" ht="14.5" x14ac:dyDescent="0.35">
      <c r="A944" s="44"/>
      <c r="B944" s="44"/>
      <c r="C944" s="44"/>
      <c r="D944" s="44"/>
      <c r="E944" s="44"/>
      <c r="F944" s="44"/>
      <c r="G944" s="44"/>
      <c r="H944" s="44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</row>
    <row r="945" spans="1:19" ht="14.5" x14ac:dyDescent="0.35">
      <c r="A945" s="44"/>
      <c r="B945" s="44"/>
      <c r="C945" s="44"/>
      <c r="D945" s="44"/>
      <c r="E945" s="44"/>
      <c r="F945" s="44"/>
      <c r="G945" s="44"/>
      <c r="H945" s="44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</row>
    <row r="946" spans="1:19" ht="14.5" x14ac:dyDescent="0.35">
      <c r="A946" s="44"/>
      <c r="B946" s="44"/>
      <c r="C946" s="44"/>
      <c r="D946" s="44"/>
      <c r="E946" s="44"/>
      <c r="F946" s="44"/>
      <c r="G946" s="44"/>
      <c r="H946" s="44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</row>
    <row r="947" spans="1:19" ht="14.5" x14ac:dyDescent="0.35">
      <c r="A947" s="44"/>
      <c r="B947" s="44"/>
      <c r="C947" s="44"/>
      <c r="D947" s="44"/>
      <c r="E947" s="44"/>
      <c r="F947" s="44"/>
      <c r="G947" s="44"/>
      <c r="H947" s="44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</row>
    <row r="948" spans="1:19" ht="14.5" x14ac:dyDescent="0.35">
      <c r="A948" s="44"/>
      <c r="B948" s="44"/>
      <c r="C948" s="44"/>
      <c r="D948" s="44"/>
      <c r="E948" s="44"/>
      <c r="F948" s="44"/>
      <c r="G948" s="44"/>
      <c r="H948" s="44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</row>
    <row r="949" spans="1:19" ht="14.5" x14ac:dyDescent="0.35">
      <c r="A949" s="44"/>
      <c r="B949" s="44"/>
      <c r="C949" s="44"/>
      <c r="D949" s="44"/>
      <c r="E949" s="44"/>
      <c r="F949" s="44"/>
      <c r="G949" s="44"/>
      <c r="H949" s="44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</row>
    <row r="950" spans="1:19" ht="14.5" x14ac:dyDescent="0.35">
      <c r="A950" s="44"/>
      <c r="B950" s="44"/>
      <c r="C950" s="44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</row>
    <row r="951" spans="1:19" ht="14.5" x14ac:dyDescent="0.35">
      <c r="A951" s="44"/>
      <c r="B951" s="44"/>
      <c r="C951" s="44"/>
      <c r="D951" s="44"/>
      <c r="E951" s="44"/>
      <c r="F951" s="44"/>
      <c r="G951" s="44"/>
      <c r="H951" s="44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</row>
    <row r="952" spans="1:19" ht="14.5" x14ac:dyDescent="0.35">
      <c r="A952" s="44"/>
      <c r="B952" s="44"/>
      <c r="C952" s="44"/>
      <c r="D952" s="44"/>
      <c r="E952" s="44"/>
      <c r="F952" s="44"/>
      <c r="G952" s="44"/>
      <c r="H952" s="44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</row>
    <row r="953" spans="1:19" ht="14.5" x14ac:dyDescent="0.35">
      <c r="A953" s="44"/>
      <c r="B953" s="44"/>
      <c r="C953" s="44"/>
      <c r="D953" s="44"/>
      <c r="E953" s="44"/>
      <c r="F953" s="44"/>
      <c r="G953" s="44"/>
      <c r="H953" s="44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</row>
    <row r="954" spans="1:19" ht="14.5" x14ac:dyDescent="0.35">
      <c r="A954" s="44"/>
      <c r="B954" s="44"/>
      <c r="C954" s="44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</row>
    <row r="955" spans="1:19" ht="14.5" x14ac:dyDescent="0.35">
      <c r="A955" s="44"/>
      <c r="B955" s="44"/>
      <c r="C955" s="44"/>
      <c r="D955" s="44"/>
      <c r="E955" s="44"/>
      <c r="F955" s="44"/>
      <c r="G955" s="44"/>
      <c r="H955" s="44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</row>
    <row r="956" spans="1:19" ht="14.5" x14ac:dyDescent="0.35">
      <c r="A956" s="44"/>
      <c r="B956" s="44"/>
      <c r="C956" s="44"/>
      <c r="D956" s="44"/>
      <c r="E956" s="44"/>
      <c r="F956" s="44"/>
      <c r="G956" s="44"/>
      <c r="H956" s="44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</row>
    <row r="957" spans="1:19" ht="14.5" x14ac:dyDescent="0.35">
      <c r="A957" s="44"/>
      <c r="B957" s="44"/>
      <c r="C957" s="44"/>
      <c r="D957" s="44"/>
      <c r="E957" s="44"/>
      <c r="F957" s="44"/>
      <c r="G957" s="44"/>
      <c r="H957" s="44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</row>
    <row r="958" spans="1:19" ht="14.5" x14ac:dyDescent="0.35">
      <c r="A958" s="44"/>
      <c r="B958" s="44"/>
      <c r="C958" s="44"/>
      <c r="D958" s="44"/>
      <c r="E958" s="44"/>
      <c r="F958" s="44"/>
      <c r="G958" s="44"/>
      <c r="H958" s="44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</row>
    <row r="959" spans="1:19" ht="14.5" x14ac:dyDescent="0.35">
      <c r="A959" s="44"/>
      <c r="B959" s="44"/>
      <c r="C959" s="44"/>
      <c r="D959" s="44"/>
      <c r="E959" s="44"/>
      <c r="F959" s="44"/>
      <c r="G959" s="44"/>
      <c r="H959" s="44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</row>
    <row r="960" spans="1:19" ht="14.5" x14ac:dyDescent="0.35">
      <c r="A960" s="44"/>
      <c r="B960" s="44"/>
      <c r="C960" s="44"/>
      <c r="D960" s="44"/>
      <c r="E960" s="44"/>
      <c r="F960" s="44"/>
      <c r="G960" s="44"/>
      <c r="H960" s="44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</row>
    <row r="961" spans="1:19" ht="14.5" x14ac:dyDescent="0.35">
      <c r="A961" s="44"/>
      <c r="B961" s="44"/>
      <c r="C961" s="44"/>
      <c r="D961" s="44"/>
      <c r="E961" s="44"/>
      <c r="F961" s="44"/>
      <c r="G961" s="44"/>
      <c r="H961" s="44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</row>
    <row r="962" spans="1:19" ht="14.5" x14ac:dyDescent="0.35">
      <c r="A962" s="44"/>
      <c r="B962" s="44"/>
      <c r="C962" s="44"/>
      <c r="D962" s="44"/>
      <c r="E962" s="44"/>
      <c r="F962" s="44"/>
      <c r="G962" s="44"/>
      <c r="H962" s="44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</row>
    <row r="963" spans="1:19" ht="14.5" x14ac:dyDescent="0.35">
      <c r="A963" s="44"/>
      <c r="B963" s="44"/>
      <c r="C963" s="44"/>
      <c r="D963" s="44"/>
      <c r="E963" s="44"/>
      <c r="F963" s="44"/>
      <c r="G963" s="44"/>
      <c r="H963" s="44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</row>
    <row r="964" spans="1:19" ht="14.5" x14ac:dyDescent="0.35">
      <c r="A964" s="44"/>
      <c r="B964" s="44"/>
      <c r="C964" s="44"/>
      <c r="D964" s="44"/>
      <c r="E964" s="44"/>
      <c r="F964" s="44"/>
      <c r="G964" s="44"/>
      <c r="H964" s="44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</row>
    <row r="965" spans="1:19" ht="14.5" x14ac:dyDescent="0.35">
      <c r="A965" s="44"/>
      <c r="B965" s="44"/>
      <c r="C965" s="44"/>
      <c r="D965" s="44"/>
      <c r="E965" s="44"/>
      <c r="F965" s="44"/>
      <c r="G965" s="44"/>
      <c r="H965" s="44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</row>
    <row r="966" spans="1:19" ht="14.5" x14ac:dyDescent="0.35">
      <c r="A966" s="44"/>
      <c r="B966" s="44"/>
      <c r="C966" s="44"/>
      <c r="D966" s="44"/>
      <c r="E966" s="44"/>
      <c r="F966" s="44"/>
      <c r="G966" s="44"/>
      <c r="H966" s="44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</row>
    <row r="967" spans="1:19" ht="14.5" x14ac:dyDescent="0.35">
      <c r="A967" s="44"/>
      <c r="B967" s="44"/>
      <c r="C967" s="44"/>
      <c r="D967" s="44"/>
      <c r="E967" s="44"/>
      <c r="F967" s="44"/>
      <c r="G967" s="44"/>
      <c r="H967" s="44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</row>
    <row r="968" spans="1:19" ht="14.5" x14ac:dyDescent="0.35">
      <c r="A968" s="44"/>
      <c r="B968" s="44"/>
      <c r="C968" s="44"/>
      <c r="D968" s="44"/>
      <c r="E968" s="44"/>
      <c r="F968" s="44"/>
      <c r="G968" s="44"/>
      <c r="H968" s="44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</row>
    <row r="969" spans="1:19" ht="14.5" x14ac:dyDescent="0.35">
      <c r="A969" s="44"/>
      <c r="B969" s="44"/>
      <c r="C969" s="44"/>
      <c r="D969" s="44"/>
      <c r="E969" s="44"/>
      <c r="F969" s="44"/>
      <c r="G969" s="44"/>
      <c r="H969" s="44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</row>
    <row r="970" spans="1:19" ht="14.5" x14ac:dyDescent="0.35">
      <c r="A970" s="44"/>
      <c r="B970" s="44"/>
      <c r="C970" s="44"/>
      <c r="D970" s="44"/>
      <c r="E970" s="44"/>
      <c r="F970" s="44"/>
      <c r="G970" s="44"/>
      <c r="H970" s="44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</row>
    <row r="971" spans="1:19" ht="14.5" x14ac:dyDescent="0.35">
      <c r="A971" s="44"/>
      <c r="B971" s="44"/>
      <c r="C971" s="44"/>
      <c r="D971" s="44"/>
      <c r="E971" s="44"/>
      <c r="F971" s="44"/>
      <c r="G971" s="44"/>
      <c r="H971" s="44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</row>
    <row r="972" spans="1:19" ht="14.5" x14ac:dyDescent="0.35">
      <c r="A972" s="44"/>
      <c r="B972" s="44"/>
      <c r="C972" s="44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</row>
    <row r="973" spans="1:19" ht="14.5" x14ac:dyDescent="0.35">
      <c r="A973" s="44"/>
      <c r="B973" s="44"/>
      <c r="C973" s="44"/>
      <c r="D973" s="44"/>
      <c r="E973" s="44"/>
      <c r="F973" s="44"/>
      <c r="G973" s="44"/>
      <c r="H973" s="44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</row>
    <row r="974" spans="1:19" ht="14.5" x14ac:dyDescent="0.35">
      <c r="A974" s="44"/>
      <c r="B974" s="44"/>
      <c r="C974" s="44"/>
      <c r="D974" s="44"/>
      <c r="E974" s="44"/>
      <c r="F974" s="44"/>
      <c r="G974" s="44"/>
      <c r="H974" s="44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</row>
    <row r="975" spans="1:19" ht="14.5" x14ac:dyDescent="0.35">
      <c r="A975" s="44"/>
      <c r="B975" s="44"/>
      <c r="C975" s="44"/>
      <c r="D975" s="44"/>
      <c r="E975" s="44"/>
      <c r="F975" s="44"/>
      <c r="G975" s="44"/>
      <c r="H975" s="44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</row>
    <row r="976" spans="1:19" ht="14.5" x14ac:dyDescent="0.35">
      <c r="A976" s="44"/>
      <c r="B976" s="44"/>
      <c r="C976" s="44"/>
      <c r="D976" s="44"/>
      <c r="E976" s="44"/>
      <c r="F976" s="44"/>
      <c r="G976" s="44"/>
      <c r="H976" s="44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</row>
    <row r="977" spans="1:19" ht="14.5" x14ac:dyDescent="0.35">
      <c r="A977" s="44"/>
      <c r="B977" s="44"/>
      <c r="C977" s="44"/>
      <c r="D977" s="44"/>
      <c r="E977" s="44"/>
      <c r="F977" s="44"/>
      <c r="G977" s="44"/>
      <c r="H977" s="44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</row>
    <row r="978" spans="1:19" ht="14.5" x14ac:dyDescent="0.35">
      <c r="A978" s="44"/>
      <c r="B978" s="44"/>
      <c r="C978" s="44"/>
      <c r="D978" s="44"/>
      <c r="E978" s="44"/>
      <c r="F978" s="44"/>
      <c r="G978" s="44"/>
      <c r="H978" s="44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</row>
    <row r="979" spans="1:19" ht="14.5" x14ac:dyDescent="0.35">
      <c r="A979" s="44"/>
      <c r="B979" s="44"/>
      <c r="C979" s="44"/>
      <c r="D979" s="44"/>
      <c r="E979" s="44"/>
      <c r="F979" s="44"/>
      <c r="G979" s="44"/>
      <c r="H979" s="44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</row>
    <row r="980" spans="1:19" ht="14.5" x14ac:dyDescent="0.35">
      <c r="A980" s="44"/>
      <c r="B980" s="44"/>
      <c r="C980" s="44"/>
      <c r="D980" s="44"/>
      <c r="E980" s="44"/>
      <c r="F980" s="44"/>
      <c r="G980" s="44"/>
      <c r="H980" s="44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</row>
    <row r="981" spans="1:19" ht="14.5" x14ac:dyDescent="0.35">
      <c r="A981" s="44"/>
      <c r="B981" s="44"/>
      <c r="C981" s="44"/>
      <c r="D981" s="44"/>
      <c r="E981" s="44"/>
      <c r="F981" s="44"/>
      <c r="G981" s="44"/>
      <c r="H981" s="44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</row>
    <row r="982" spans="1:19" ht="14.5" x14ac:dyDescent="0.35">
      <c r="A982" s="44"/>
      <c r="B982" s="44"/>
      <c r="C982" s="44"/>
      <c r="D982" s="44"/>
      <c r="E982" s="44"/>
      <c r="F982" s="44"/>
      <c r="G982" s="44"/>
      <c r="H982" s="44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</row>
    <row r="983" spans="1:19" ht="14.5" x14ac:dyDescent="0.35">
      <c r="A983" s="44"/>
      <c r="B983" s="44"/>
      <c r="C983" s="44"/>
      <c r="D983" s="44"/>
      <c r="E983" s="44"/>
      <c r="F983" s="44"/>
      <c r="G983" s="44"/>
      <c r="H983" s="44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</row>
    <row r="984" spans="1:19" ht="14.5" x14ac:dyDescent="0.35">
      <c r="A984" s="44"/>
      <c r="B984" s="44"/>
      <c r="C984" s="44"/>
      <c r="D984" s="44"/>
      <c r="E984" s="44"/>
      <c r="F984" s="44"/>
      <c r="G984" s="44"/>
      <c r="H984" s="44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</row>
    <row r="985" spans="1:19" ht="14.5" x14ac:dyDescent="0.35">
      <c r="A985" s="44"/>
      <c r="B985" s="44"/>
      <c r="C985" s="44"/>
      <c r="D985" s="44"/>
      <c r="E985" s="44"/>
      <c r="F985" s="44"/>
      <c r="G985" s="44"/>
      <c r="H985" s="44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</row>
    <row r="986" spans="1:19" ht="14.5" x14ac:dyDescent="0.35">
      <c r="A986" s="44"/>
      <c r="B986" s="44"/>
      <c r="C986" s="44"/>
      <c r="D986" s="44"/>
      <c r="E986" s="44"/>
      <c r="F986" s="44"/>
      <c r="G986" s="44"/>
      <c r="H986" s="44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</row>
    <row r="987" spans="1:19" ht="14.5" x14ac:dyDescent="0.35">
      <c r="A987" s="44"/>
      <c r="B987" s="44"/>
      <c r="C987" s="44"/>
      <c r="D987" s="44"/>
      <c r="E987" s="44"/>
      <c r="F987" s="44"/>
      <c r="G987" s="44"/>
      <c r="H987" s="44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</row>
    <row r="988" spans="1:19" ht="14.5" x14ac:dyDescent="0.35">
      <c r="A988" s="44"/>
      <c r="B988" s="44"/>
      <c r="C988" s="44"/>
      <c r="D988" s="44"/>
      <c r="E988" s="44"/>
      <c r="F988" s="44"/>
      <c r="G988" s="44"/>
      <c r="H988" s="44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</row>
    <row r="989" spans="1:19" ht="14.5" x14ac:dyDescent="0.35">
      <c r="A989" s="44"/>
      <c r="B989" s="44"/>
      <c r="C989" s="44"/>
      <c r="D989" s="44"/>
      <c r="E989" s="44"/>
      <c r="F989" s="44"/>
      <c r="G989" s="44"/>
      <c r="H989" s="44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</row>
    <row r="990" spans="1:19" ht="14.5" x14ac:dyDescent="0.35">
      <c r="A990" s="44"/>
      <c r="B990" s="44"/>
      <c r="C990" s="44"/>
      <c r="D990" s="44"/>
      <c r="E990" s="44"/>
      <c r="F990" s="44"/>
      <c r="G990" s="44"/>
      <c r="H990" s="44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</row>
    <row r="991" spans="1:19" ht="14.5" x14ac:dyDescent="0.35">
      <c r="A991" s="44"/>
      <c r="B991" s="44"/>
      <c r="C991" s="44"/>
      <c r="D991" s="44"/>
      <c r="E991" s="44"/>
      <c r="F991" s="44"/>
      <c r="G991" s="44"/>
      <c r="H991" s="44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</row>
    <row r="992" spans="1:19" ht="14.5" x14ac:dyDescent="0.35">
      <c r="A992" s="44"/>
      <c r="B992" s="44"/>
      <c r="C992" s="44"/>
      <c r="D992" s="44"/>
      <c r="E992" s="44"/>
      <c r="F992" s="44"/>
      <c r="G992" s="44"/>
      <c r="H992" s="44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</row>
    <row r="993" spans="1:19" ht="14.5" x14ac:dyDescent="0.35">
      <c r="A993" s="44"/>
      <c r="B993" s="44"/>
      <c r="C993" s="44"/>
      <c r="D993" s="44"/>
      <c r="E993" s="44"/>
      <c r="F993" s="44"/>
      <c r="G993" s="44"/>
      <c r="H993" s="44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</row>
  </sheetData>
  <sheetProtection algorithmName="SHA-512" hashValue="g/hfnFuXK3yoSz//6vlNWlur7NdyrnZZz6y6mOiqVcF3qmBzlgO4LoQZ06wsAErsGJ4G5GIpTNlH0MJdOEDzdA==" saltValue="1Gi/gAtamOe25ag6tlIibw==" spinCount="100000" sheet="1" selectLockedCells="1" selectUnlockedCells="1"/>
  <mergeCells count="8">
    <mergeCell ref="G42:G47"/>
    <mergeCell ref="D45:D47"/>
    <mergeCell ref="B4:D4"/>
    <mergeCell ref="E5:F5"/>
    <mergeCell ref="K5:K7"/>
    <mergeCell ref="E6:F6"/>
    <mergeCell ref="E7:F7"/>
    <mergeCell ref="E8:F8"/>
  </mergeCells>
  <phoneticPr fontId="19"/>
  <dataValidations count="2">
    <dataValidation type="list" allowBlank="1" showErrorMessage="1" sqref="F9:F40" xr:uid="{00000000-0002-0000-0400-000000000000}">
      <formula1>"人,世帯"</formula1>
    </dataValidation>
    <dataValidation type="list" allowBlank="1" showErrorMessage="1" sqref="B9:B40" xr:uid="{00000000-0002-0000-0400-000001000000}">
      <formula1>"こども食堂,フードパントリー,こども宅食"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様式５（記入必要なし）</vt:lpstr>
      <vt:lpstr>様式６</vt:lpstr>
      <vt:lpstr>様式６ （記載例）</vt:lpstr>
      <vt:lpstr>様式７</vt:lpstr>
      <vt:lpstr>様式７（記載例）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2026-03-27T02:05:37Z</dcterms:created>
  <dcterms:modified xsi:type="dcterms:W3CDTF">2026-05-19T08:25:58Z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0x0101009D1088637A2FC04AA2E280EE922C8DAC</vt:lpwstr>
  </property>
</Properties>
</file>